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E1BFC62-20BA-417A-B17F-5FAE136475C4}" xr6:coauthVersionLast="47" xr6:coauthVersionMax="47" xr10:uidLastSave="{00000000-0000-0000-0000-000000000000}"/>
  <bookViews>
    <workbookView xWindow="-108" yWindow="-108" windowWidth="23256" windowHeight="12576" xr2:uid="{00000000-000D-0000-FFFF-FFFF00000000}"/>
  </bookViews>
  <sheets>
    <sheet name="入力シート" sheetId="1" r:id="rId1"/>
    <sheet name="印刷シート" sheetId="2" r:id="rId2"/>
  </sheets>
  <definedNames>
    <definedName name="__xlnm.Print_Area" localSheetId="1">印刷シート!$B$4:$CO$37</definedName>
    <definedName name="__xlnm.Print_Area" localSheetId="0">入力シート!$A$1:$M$15</definedName>
    <definedName name="_xlnm.Print_Area" localSheetId="1">印刷シート!$A$1:$CO$37</definedName>
    <definedName name="_xlnm.Print_Area" localSheetId="0">入力シート!$A$1:$M$15</definedName>
    <definedName name="申告区分">入力シート!$P$2:$P$9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1" i="2" l="1"/>
  <c r="AG21" i="2"/>
  <c r="B21" i="2"/>
  <c r="BN23" i="2"/>
  <c r="BP23" i="2"/>
  <c r="AI23" i="2"/>
  <c r="AK23" i="2"/>
  <c r="D23" i="2"/>
  <c r="F23" i="2"/>
  <c r="D15" i="1"/>
  <c r="O29" i="2" s="1"/>
  <c r="AC28" i="2"/>
  <c r="AA28" i="2"/>
  <c r="Y28" i="2"/>
  <c r="W28" i="2"/>
  <c r="U28" i="2"/>
  <c r="S28" i="2"/>
  <c r="Q28" i="2"/>
  <c r="O28" i="2"/>
  <c r="M28" i="2"/>
  <c r="K28" i="2"/>
  <c r="I28" i="2"/>
  <c r="M30" i="2"/>
  <c r="AG5" i="2"/>
  <c r="BL5" i="2" s="1"/>
  <c r="AG7" i="2"/>
  <c r="BL7" i="2" s="1"/>
  <c r="AG9" i="2"/>
  <c r="BL9" i="2" s="1"/>
  <c r="AG12" i="2"/>
  <c r="BL12" i="2" s="1"/>
  <c r="AQ12" i="2"/>
  <c r="BV12" i="2" s="1"/>
  <c r="C15" i="2"/>
  <c r="AH15" i="2" s="1"/>
  <c r="C17" i="2"/>
  <c r="AH17" i="2"/>
  <c r="BM17" i="2"/>
  <c r="W21" i="2"/>
  <c r="BB21" i="2"/>
  <c r="CG21" i="2"/>
  <c r="B23" i="2"/>
  <c r="BL23" i="2" s="1"/>
  <c r="H23" i="2"/>
  <c r="BR23" i="2" s="1"/>
  <c r="K23" i="2"/>
  <c r="AP23" i="2" s="1"/>
  <c r="N23" i="2"/>
  <c r="Q23" i="2"/>
  <c r="AM23" i="2"/>
  <c r="AS23" i="2"/>
  <c r="AV23" i="2"/>
  <c r="BU23" i="2"/>
  <c r="BX23" i="2"/>
  <c r="CA23" i="2"/>
  <c r="I25" i="2"/>
  <c r="K25" i="2"/>
  <c r="M25" i="2"/>
  <c r="O25" i="2"/>
  <c r="Q25" i="2"/>
  <c r="S25" i="2"/>
  <c r="U25" i="2"/>
  <c r="W25" i="2"/>
  <c r="Y25" i="2"/>
  <c r="AA25" i="2"/>
  <c r="AC25" i="2"/>
  <c r="AN25" i="2"/>
  <c r="AP25" i="2"/>
  <c r="AR25" i="2"/>
  <c r="AT25" i="2"/>
  <c r="AV25" i="2"/>
  <c r="AX25" i="2"/>
  <c r="AZ25" i="2"/>
  <c r="BB25" i="2"/>
  <c r="BD25" i="2"/>
  <c r="BF25" i="2"/>
  <c r="BH25" i="2"/>
  <c r="BS25" i="2"/>
  <c r="BU25" i="2"/>
  <c r="BW25" i="2"/>
  <c r="BY25" i="2"/>
  <c r="CA25" i="2"/>
  <c r="CC25" i="2"/>
  <c r="CE25" i="2"/>
  <c r="CG25" i="2"/>
  <c r="CI25" i="2"/>
  <c r="CK25" i="2"/>
  <c r="CM25" i="2"/>
  <c r="I26" i="2"/>
  <c r="K26" i="2"/>
  <c r="M26" i="2"/>
  <c r="O26" i="2"/>
  <c r="Q26" i="2"/>
  <c r="S26" i="2"/>
  <c r="U26" i="2"/>
  <c r="W26" i="2"/>
  <c r="Y26" i="2"/>
  <c r="AA26" i="2"/>
  <c r="AC26" i="2"/>
  <c r="AN26" i="2"/>
  <c r="AP26" i="2"/>
  <c r="AR26" i="2"/>
  <c r="AT26" i="2"/>
  <c r="AV26" i="2"/>
  <c r="AX26" i="2"/>
  <c r="AZ26" i="2"/>
  <c r="BB26" i="2"/>
  <c r="BD26" i="2"/>
  <c r="BF26" i="2"/>
  <c r="BH26" i="2"/>
  <c r="BS26" i="2"/>
  <c r="BU26" i="2"/>
  <c r="BW26" i="2"/>
  <c r="BY26" i="2"/>
  <c r="CA26" i="2"/>
  <c r="CC26" i="2"/>
  <c r="CE26" i="2"/>
  <c r="CG26" i="2"/>
  <c r="CI26" i="2"/>
  <c r="CK26" i="2"/>
  <c r="CM26" i="2"/>
  <c r="I27" i="2"/>
  <c r="K27" i="2"/>
  <c r="M27" i="2"/>
  <c r="O27" i="2"/>
  <c r="Q27" i="2"/>
  <c r="S27" i="2"/>
  <c r="U27" i="2"/>
  <c r="W27" i="2"/>
  <c r="Y27" i="2"/>
  <c r="AA27" i="2"/>
  <c r="AC27" i="2"/>
  <c r="AN27" i="2"/>
  <c r="AP27" i="2"/>
  <c r="AR27" i="2"/>
  <c r="AT27" i="2"/>
  <c r="AV27" i="2"/>
  <c r="AX27" i="2"/>
  <c r="AZ27" i="2"/>
  <c r="BB27" i="2"/>
  <c r="BD27" i="2"/>
  <c r="BF27" i="2"/>
  <c r="BH27" i="2"/>
  <c r="BS27" i="2"/>
  <c r="BU27" i="2"/>
  <c r="BW27" i="2"/>
  <c r="BY27" i="2"/>
  <c r="CA27" i="2"/>
  <c r="CC27" i="2"/>
  <c r="CE27" i="2"/>
  <c r="CG27" i="2"/>
  <c r="CI27" i="2"/>
  <c r="CK27" i="2"/>
  <c r="CM27" i="2"/>
  <c r="AG28" i="2"/>
  <c r="BL28" i="2" s="1"/>
  <c r="E30" i="2"/>
  <c r="AJ30" i="2" s="1"/>
  <c r="G30" i="2"/>
  <c r="J30" i="2"/>
  <c r="AL30" i="2"/>
  <c r="AO30" i="2"/>
  <c r="AR30" i="2"/>
  <c r="BQ30" i="2"/>
  <c r="BT30" i="2"/>
  <c r="BW30" i="2"/>
  <c r="BM15" i="2" l="1"/>
  <c r="CG29" i="2"/>
  <c r="BY29" i="2"/>
  <c r="AZ29" i="2"/>
  <c r="AR29" i="2"/>
  <c r="AA29" i="2"/>
  <c r="S29" i="2"/>
  <c r="K29" i="2"/>
  <c r="CK29" i="2"/>
  <c r="CI29" i="2"/>
  <c r="CA29" i="2"/>
  <c r="BS29" i="2"/>
  <c r="BB29" i="2"/>
  <c r="AT29" i="2"/>
  <c r="AC29" i="2"/>
  <c r="U29" i="2"/>
  <c r="M29" i="2"/>
  <c r="BO30" i="2"/>
  <c r="BH29" i="2"/>
  <c r="CM29" i="2"/>
  <c r="CE29" i="2"/>
  <c r="BW29" i="2"/>
  <c r="BF29" i="2"/>
  <c r="AX29" i="2"/>
  <c r="AP29" i="2"/>
  <c r="Y29" i="2"/>
  <c r="Q29" i="2"/>
  <c r="I29" i="2"/>
  <c r="AG23" i="2"/>
  <c r="CC29" i="2"/>
  <c r="BU29" i="2"/>
  <c r="BD29" i="2"/>
  <c r="AV29" i="2"/>
  <c r="AN29" i="2"/>
  <c r="W29" i="2"/>
</calcChain>
</file>

<file path=xl/sharedStrings.xml><?xml version="1.0" encoding="utf-8"?>
<sst xmlns="http://schemas.openxmlformats.org/spreadsheetml/2006/main" count="203" uniqueCount="90">
  <si>
    <t>項　　　目</t>
  </si>
  <si>
    <t>入　　　　力　　　　欄</t>
  </si>
  <si>
    <t>入　　力　　項　　目　　説　　明</t>
  </si>
  <si>
    <t>予　　　定</t>
  </si>
  <si>
    <t>み　な　す</t>
  </si>
  <si>
    <t>法　　人　　名</t>
  </si>
  <si>
    <t>法人名を入力してください。</t>
  </si>
  <si>
    <t>見　　　込</t>
  </si>
  <si>
    <t>管　理　番　号</t>
  </si>
  <si>
    <t>確　　　定</t>
  </si>
  <si>
    <t>事業年度（自）</t>
  </si>
  <si>
    <t>令和</t>
  </si>
  <si>
    <t>年</t>
  </si>
  <si>
    <t>月</t>
  </si>
  <si>
    <t>日から</t>
  </si>
  <si>
    <t>修　正</t>
  </si>
  <si>
    <t>事業年度（至）</t>
  </si>
  <si>
    <t>日まで</t>
  </si>
  <si>
    <t>確　定　更　正</t>
  </si>
  <si>
    <t>納　　期　　限</t>
  </si>
  <si>
    <t xml:space="preserve"> 日</t>
  </si>
  <si>
    <t>確　定　決　定</t>
  </si>
  <si>
    <t>申　告　区　分</t>
  </si>
  <si>
    <t>納　　付　　額</t>
  </si>
  <si>
    <t>法人税割額</t>
  </si>
  <si>
    <t>01</t>
  </si>
  <si>
    <t>円</t>
  </si>
  <si>
    <t>納付額を入力してください。</t>
  </si>
  <si>
    <t>必要事項を入力し、
印刷シートを選択の上
出力してください。</t>
  </si>
  <si>
    <t>そ　の　他（　　　　　　）</t>
  </si>
  <si>
    <t>均 等 割 額</t>
  </si>
  <si>
    <t>02</t>
  </si>
  <si>
    <t>延 　滞　 金</t>
  </si>
  <si>
    <t>03</t>
  </si>
  <si>
    <t>04</t>
  </si>
  <si>
    <t>05</t>
  </si>
  <si>
    <t>市町村コード</t>
  </si>
  <si>
    <t>法人市民税領収証書</t>
  </si>
  <si>
    <t>法人市民税納付書</t>
  </si>
  <si>
    <t>法人市民税領収済通知書</t>
  </si>
  <si>
    <t>加　　　　入　　　　者　　　　名</t>
  </si>
  <si>
    <t>様</t>
  </si>
  <si>
    <t>年　　度</t>
  </si>
  <si>
    <t>処　　　理　　　事　　　項</t>
  </si>
  <si>
    <t>申　　告　　区　　分</t>
  </si>
  <si>
    <t>・</t>
  </si>
  <si>
    <t>から</t>
  </si>
  <si>
    <t>まで</t>
  </si>
  <si>
    <t>百</t>
  </si>
  <si>
    <t>十</t>
  </si>
  <si>
    <t>億</t>
  </si>
  <si>
    <t>千</t>
  </si>
  <si>
    <t>万</t>
  </si>
  <si>
    <t>合　 計　 額</t>
  </si>
  <si>
    <t>納 期 限</t>
  </si>
  <si>
    <t>日</t>
  </si>
  <si>
    <t>領収日付印</t>
  </si>
  <si>
    <t>日　計</t>
  </si>
  <si>
    <t>口</t>
  </si>
  <si>
    <t>取りまとめ店</t>
  </si>
  <si>
    <t>千葉県</t>
    <rPh sb="0" eb="3">
      <t>チバケン</t>
    </rPh>
    <phoneticPr fontId="21"/>
  </si>
  <si>
    <t>野田市</t>
    <rPh sb="0" eb="3">
      <t>ノダシ</t>
    </rPh>
    <phoneticPr fontId="21"/>
  </si>
  <si>
    <t>00130-8-962391</t>
    <phoneticPr fontId="21"/>
  </si>
  <si>
    <t>野田市会計管理者</t>
    <rPh sb="0" eb="3">
      <t>ノダシ</t>
    </rPh>
    <rPh sb="3" eb="5">
      <t>カイケイ</t>
    </rPh>
    <rPh sb="5" eb="8">
      <t>カンリシャ</t>
    </rPh>
    <phoneticPr fontId="21"/>
  </si>
  <si>
    <t>上記のとおり領収しました。
（納税者保管）</t>
    <phoneticPr fontId="21"/>
  </si>
  <si>
    <r>
      <rPr>
        <sz val="6"/>
        <rFont val="ＭＳ ゴシック"/>
        <family val="3"/>
        <charset val="128"/>
      </rPr>
      <t>〒</t>
    </r>
    <r>
      <rPr>
        <sz val="6"/>
        <rFont val="ＭＳ Ｐ明朝"/>
        <family val="1"/>
        <charset val="1"/>
      </rPr>
      <t xml:space="preserve">330-9794
</t>
    </r>
    <r>
      <rPr>
        <sz val="6"/>
        <rFont val="ＭＳ ゴシック"/>
        <family val="3"/>
        <charset val="128"/>
      </rPr>
      <t>ゆうちょ銀行東京貯金事務センター</t>
    </r>
    <phoneticPr fontId="21"/>
  </si>
  <si>
    <t>（原符）</t>
    <rPh sb="1" eb="2">
      <t>ゲン</t>
    </rPh>
    <rPh sb="2" eb="3">
      <t>プ</t>
    </rPh>
    <phoneticPr fontId="21"/>
  </si>
  <si>
    <t>所在地及び法人名（法人課税信託に係る受託法人の各事業年度の法人税額を課税標準とする市町村民税の法人税割については，法人課税信託の名称を併記）</t>
    <phoneticPr fontId="21"/>
  </si>
  <si>
    <t>上記のとおり通知します。
（野田市保管）</t>
    <rPh sb="14" eb="16">
      <t>ノダ</t>
    </rPh>
    <rPh sb="16" eb="17">
      <t>シ</t>
    </rPh>
    <phoneticPr fontId="21"/>
  </si>
  <si>
    <t>元号をプルダウンメニューから選択し、納期限を入力してください。</t>
    <phoneticPr fontId="21"/>
  </si>
  <si>
    <t>元号をプルダウンメニューから選択し、事業年度を入力してください。</t>
    <phoneticPr fontId="21"/>
  </si>
  <si>
    <t>管理番号を入力してください。</t>
    <phoneticPr fontId="21"/>
  </si>
  <si>
    <t>処　　　理　　　事　　　項</t>
    <phoneticPr fontId="21"/>
  </si>
  <si>
    <t>事 業 年 度（算 定 期 間）</t>
    <phoneticPr fontId="21"/>
  </si>
  <si>
    <r>
      <rPr>
        <sz val="9"/>
        <rFont val="ＭＳ ゴシック"/>
        <family val="3"/>
        <charset val="128"/>
      </rPr>
      <t>延</t>
    </r>
    <r>
      <rPr>
        <sz val="9"/>
        <rFont val="Arial"/>
        <family val="2"/>
      </rPr>
      <t xml:space="preserve"> </t>
    </r>
    <r>
      <rPr>
        <sz val="9"/>
        <rFont val="ＭＳ Ｐゴシック"/>
        <family val="2"/>
        <charset val="128"/>
      </rPr>
      <t>　</t>
    </r>
    <r>
      <rPr>
        <sz val="9"/>
        <rFont val="ＭＳ ゴシック"/>
        <family val="3"/>
        <charset val="128"/>
      </rPr>
      <t xml:space="preserve">滞 </t>
    </r>
    <r>
      <rPr>
        <sz val="9"/>
        <rFont val="Arial"/>
        <family val="2"/>
      </rPr>
      <t xml:space="preserve"> </t>
    </r>
    <r>
      <rPr>
        <sz val="9"/>
        <rFont val="ＭＳ ゴシック"/>
        <family val="3"/>
        <charset val="128"/>
      </rPr>
      <t>金</t>
    </r>
    <phoneticPr fontId="21"/>
  </si>
  <si>
    <r>
      <t>法　　人　　市　　民　　税</t>
    </r>
    <r>
      <rPr>
        <b/>
        <sz val="14"/>
        <rFont val="DejaVu Sans"/>
        <family val="2"/>
      </rPr>
      <t>　　納　　付　　書　　　　　入　　力　　シ　　ー　　ト</t>
    </r>
  </si>
  <si>
    <t>振　替　口　座　番　号</t>
    <rPh sb="0" eb="1">
      <t>シン</t>
    </rPh>
    <rPh sb="2" eb="3">
      <t>タイ</t>
    </rPh>
    <rPh sb="4" eb="5">
      <t>グチ</t>
    </rPh>
    <phoneticPr fontId="21"/>
  </si>
  <si>
    <t>上記のとおり納付します。
（金融機関又は郵便局保管）</t>
    <rPh sb="20" eb="23">
      <t>ユウビンキョク</t>
    </rPh>
    <rPh sb="23" eb="25">
      <t>ホカン</t>
    </rPh>
    <phoneticPr fontId="21"/>
  </si>
  <si>
    <t>千葉銀行野田支店</t>
    <rPh sb="0" eb="2">
      <t>チバ</t>
    </rPh>
    <rPh sb="4" eb="6">
      <t>ノダ</t>
    </rPh>
    <phoneticPr fontId="21"/>
  </si>
  <si>
    <t>本  店  所  在  地</t>
    <rPh sb="0" eb="1">
      <t>ホン</t>
    </rPh>
    <rPh sb="3" eb="4">
      <t>ミセ</t>
    </rPh>
    <rPh sb="6" eb="7">
      <t>ショ</t>
    </rPh>
    <rPh sb="9" eb="10">
      <t>ザイ</t>
    </rPh>
    <rPh sb="12" eb="13">
      <t>チ</t>
    </rPh>
    <phoneticPr fontId="21"/>
  </si>
  <si>
    <t>　点線に沿って切り取り、３枚合わせて金融機関又は郵便局へお持ちください。</t>
    <phoneticPr fontId="21"/>
  </si>
  <si>
    <t>申告区分をプルダウンメニューから選択してください。その他の場合は、その他を選択し（　）に申告区分を手書きで記入してください。</t>
    <rPh sb="49" eb="51">
      <t>テガ</t>
    </rPh>
    <rPh sb="53" eb="55">
      <t>キニュウ</t>
    </rPh>
    <phoneticPr fontId="21"/>
  </si>
  <si>
    <t>本店所在地を県名から入力してください。</t>
    <rPh sb="0" eb="5">
      <t>ホンテンショザイチ</t>
    </rPh>
    <phoneticPr fontId="21"/>
  </si>
  <si>
    <t>04</t>
    <phoneticPr fontId="21"/>
  </si>
  <si>
    <r>
      <rPr>
        <b/>
        <sz val="5"/>
        <rFont val="ＭＳ ゴシック"/>
        <family val="3"/>
        <charset val="128"/>
      </rPr>
      <t>指定金融機関名</t>
    </r>
    <r>
      <rPr>
        <b/>
        <sz val="6"/>
        <rFont val="ＭＳ ゴシック"/>
        <family val="3"/>
        <charset val="128"/>
      </rPr>
      <t xml:space="preserve">
</t>
    </r>
    <r>
      <rPr>
        <sz val="5"/>
        <rFont val="ＭＳ ゴシック"/>
        <family val="3"/>
        <charset val="128"/>
      </rPr>
      <t>(取りまとめ店）</t>
    </r>
    <phoneticPr fontId="21"/>
  </si>
  <si>
    <t>年　　　　　　　　度</t>
    <rPh sb="0" eb="1">
      <t>ネン</t>
    </rPh>
    <rPh sb="9" eb="10">
      <t>ド</t>
    </rPh>
    <phoneticPr fontId="21"/>
  </si>
  <si>
    <r>
      <t>年度を入力してください。</t>
    </r>
    <r>
      <rPr>
        <sz val="9"/>
        <rFont val="ＭＳ ゴシック"/>
        <family val="3"/>
        <charset val="128"/>
      </rPr>
      <t>例：納付日が令和８年３月３１日の場合…「Ｒ７」</t>
    </r>
    <rPh sb="0" eb="2">
      <t>ネンド</t>
    </rPh>
    <rPh sb="3" eb="5">
      <t>ニュウリョク</t>
    </rPh>
    <rPh sb="12" eb="13">
      <t>レイ</t>
    </rPh>
    <rPh sb="14" eb="16">
      <t>ノウフ</t>
    </rPh>
    <rPh sb="16" eb="17">
      <t>ビ</t>
    </rPh>
    <rPh sb="18" eb="20">
      <t>レイワ</t>
    </rPh>
    <rPh sb="21" eb="22">
      <t>ネン</t>
    </rPh>
    <rPh sb="23" eb="24">
      <t>ガツ</t>
    </rPh>
    <rPh sb="26" eb="27">
      <t>ニチ</t>
    </rPh>
    <rPh sb="28" eb="30">
      <t>バアイ</t>
    </rPh>
    <phoneticPr fontId="21"/>
  </si>
  <si>
    <t>合　　計　　額</t>
    <rPh sb="0" eb="1">
      <t>ゴウ</t>
    </rPh>
    <rPh sb="3" eb="4">
      <t>ケイ</t>
    </rPh>
    <rPh sb="6" eb="7">
      <t>ガク</t>
    </rPh>
    <phoneticPr fontId="21"/>
  </si>
  <si>
    <t>合計額は自動計算されます。</t>
    <rPh sb="2" eb="3">
      <t>ガク</t>
    </rPh>
    <phoneticPr fontId="21"/>
  </si>
  <si>
    <t>公</t>
    <rPh sb="0" eb="1">
      <t>コウ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</si>
</sst>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2">
    <font>
      <sz val="11"/>
      <name val="ＭＳ Ｐゴシック"/>
      <family val="3"/>
      <charset val="1"/>
    </font>
    <font>
      <b/>
      <sz val="14"/>
      <color indexed="10"/>
      <name val="DejaVu Sans"/>
      <family val="2"/>
    </font>
    <font>
      <b/>
      <sz val="14"/>
      <name val="DejaVu Sans"/>
      <family val="2"/>
    </font>
    <font>
      <sz val="11"/>
      <name val="DejaVu Sans"/>
      <family val="2"/>
    </font>
    <font>
      <sz val="9"/>
      <name val="DejaVu Sans"/>
      <family val="2"/>
    </font>
    <font>
      <sz val="14"/>
      <name val="DejaVu Sans"/>
      <family val="2"/>
    </font>
    <font>
      <sz val="14"/>
      <name val="ＭＳ Ｐゴシック"/>
      <family val="3"/>
      <charset val="1"/>
    </font>
    <font>
      <sz val="12"/>
      <name val="DejaVu Sans"/>
      <family val="2"/>
    </font>
    <font>
      <sz val="9"/>
      <name val="ＭＳ Ｐ明朝"/>
      <family val="1"/>
      <charset val="1"/>
    </font>
    <font>
      <sz val="6"/>
      <name val="DejaVu Sans"/>
      <family val="2"/>
    </font>
    <font>
      <sz val="6"/>
      <name val="ＭＳ Ｐ明朝"/>
      <family val="1"/>
      <charset val="1"/>
    </font>
    <font>
      <b/>
      <sz val="11"/>
      <name val="ＭＳ Ｐゴシック"/>
      <family val="3"/>
      <charset val="1"/>
    </font>
    <font>
      <sz val="11"/>
      <name val="ＭＳ Ｐ明朝"/>
      <family val="1"/>
      <charset val="1"/>
    </font>
    <font>
      <sz val="10"/>
      <name val="ＭＳ Ｐ明朝"/>
      <family val="1"/>
      <charset val="1"/>
    </font>
    <font>
      <b/>
      <sz val="9"/>
      <name val="DejaVu Sans"/>
      <family val="2"/>
    </font>
    <font>
      <sz val="8"/>
      <name val="DejaVu Sans"/>
      <family val="2"/>
    </font>
    <font>
      <sz val="8"/>
      <name val="ＭＳ Ｐ明朝"/>
      <family val="1"/>
      <charset val="1"/>
    </font>
    <font>
      <sz val="5"/>
      <name val="DejaVu Sans"/>
      <family val="2"/>
    </font>
    <font>
      <b/>
      <sz val="12"/>
      <name val="ＭＳ Ｐゴシック"/>
      <family val="3"/>
      <charset val="1"/>
    </font>
    <font>
      <sz val="7"/>
      <name val="ＭＳ Ｐ明朝"/>
      <family val="1"/>
      <charset val="1"/>
    </font>
    <font>
      <sz val="7"/>
      <name val="DejaVu Sans"/>
      <family val="2"/>
    </font>
    <font>
      <sz val="6"/>
      <name val="ＭＳ Ｐゴシック"/>
      <family val="3"/>
      <charset val="128"/>
    </font>
    <font>
      <sz val="9"/>
      <name val="ＭＳ ゴシック"/>
      <family val="3"/>
      <charset val="128"/>
    </font>
    <font>
      <b/>
      <sz val="9"/>
      <name val="ＭＳ ゴシック"/>
      <family val="3"/>
      <charset val="128"/>
    </font>
    <font>
      <sz val="6"/>
      <name val="ＭＳ ゴシック"/>
      <family val="3"/>
      <charset val="128"/>
    </font>
    <font>
      <sz val="6"/>
      <name val="DejaVu Sans"/>
      <family val="3"/>
      <charset val="128"/>
    </font>
    <font>
      <sz val="8"/>
      <name val="ＭＳ ゴシック"/>
      <family val="3"/>
      <charset val="128"/>
    </font>
    <font>
      <b/>
      <sz val="6"/>
      <name val="ＭＳ ゴシック"/>
      <family val="3"/>
      <charset val="128"/>
    </font>
    <font>
      <sz val="10"/>
      <name val="DejaVu Sans"/>
      <family val="2"/>
    </font>
    <font>
      <sz val="11"/>
      <name val="ＭＳ ゴシック"/>
      <family val="3"/>
      <charset val="128"/>
    </font>
    <font>
      <sz val="9"/>
      <name val="Arial"/>
      <family val="2"/>
    </font>
    <font>
      <sz val="9"/>
      <name val="ＭＳ Ｐゴシック"/>
      <family val="2"/>
      <charset val="128"/>
    </font>
    <font>
      <sz val="9"/>
      <name val="DejaVu Sans"/>
      <family val="3"/>
      <charset val="128"/>
    </font>
    <font>
      <sz val="14"/>
      <name val="ＭＳ ゴシック"/>
      <family val="3"/>
      <charset val="128"/>
    </font>
    <font>
      <sz val="11"/>
      <name val="ＭＳ Ｐゴシック"/>
      <family val="2"/>
      <charset val="128"/>
    </font>
    <font>
      <b/>
      <sz val="11"/>
      <color indexed="10"/>
      <name val="ＭＳ 明朝"/>
      <family val="1"/>
      <charset val="128"/>
    </font>
    <font>
      <sz val="10"/>
      <name val="ＭＳ ゴシック"/>
      <family val="3"/>
      <charset val="128"/>
    </font>
    <font>
      <sz val="5"/>
      <name val="ＭＳ ゴシック"/>
      <family val="3"/>
      <charset val="128"/>
    </font>
    <font>
      <b/>
      <sz val="5"/>
      <name val="ＭＳ ゴシック"/>
      <family val="3"/>
      <charset val="128"/>
    </font>
    <font>
      <sz val="12"/>
      <name val="ＭＳ Ｐゴシック"/>
      <family val="2"/>
      <charset val="128"/>
    </font>
    <font>
      <sz val="12"/>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42"/>
        <bgColor indexed="27"/>
      </patternFill>
    </fill>
    <fill>
      <patternFill patternType="solid">
        <fgColor indexed="9"/>
        <bgColor indexed="26"/>
      </patternFill>
    </fill>
    <fill>
      <patternFill patternType="solid">
        <fgColor indexed="43"/>
        <bgColor indexed="26"/>
      </patternFill>
    </fill>
  </fills>
  <borders count="111">
    <border>
      <left/>
      <right/>
      <top/>
      <bottom/>
      <diagonal/>
    </border>
    <border>
      <left style="thin">
        <color indexed="8"/>
      </left>
      <right/>
      <top/>
      <bottom style="hair">
        <color indexed="8"/>
      </bottom>
      <diagonal/>
    </border>
    <border>
      <left style="hair">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thin">
        <color indexed="8"/>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top style="hair">
        <color indexed="8"/>
      </top>
      <bottom/>
      <diagonal/>
    </border>
    <border>
      <left style="thin">
        <color indexed="8"/>
      </left>
      <right style="thin">
        <color indexed="8"/>
      </right>
      <top style="hair">
        <color indexed="8"/>
      </top>
      <bottom/>
      <diagonal/>
    </border>
    <border>
      <left style="hair">
        <color indexed="8"/>
      </left>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medium">
        <color indexed="8"/>
      </left>
      <right style="medium">
        <color indexed="8"/>
      </right>
      <top style="medium">
        <color indexed="8"/>
      </top>
      <bottom style="medium">
        <color indexed="8"/>
      </bottom>
      <diagonal/>
    </border>
    <border>
      <left style="hair">
        <color indexed="8"/>
      </left>
      <right/>
      <top/>
      <bottom/>
      <diagonal/>
    </border>
    <border>
      <left style="hair">
        <color indexed="8"/>
      </left>
      <right/>
      <top style="hair">
        <color indexed="8"/>
      </top>
      <bottom/>
      <diagonal/>
    </border>
    <border>
      <left/>
      <right/>
      <top/>
      <bottom style="hair">
        <color indexed="8"/>
      </bottom>
      <diagonal/>
    </border>
    <border>
      <left style="hair">
        <color indexed="8"/>
      </left>
      <right style="hair">
        <color indexed="8"/>
      </right>
      <top style="hair">
        <color indexed="8"/>
      </top>
      <bottom/>
      <diagonal/>
    </border>
    <border>
      <left/>
      <right style="hair">
        <color indexed="8"/>
      </right>
      <top/>
      <bottom/>
      <diagonal/>
    </border>
    <border>
      <left style="hair">
        <color indexed="8"/>
      </left>
      <right style="hair">
        <color indexed="8"/>
      </right>
      <top/>
      <bottom style="hair">
        <color indexed="8"/>
      </bottom>
      <diagonal/>
    </border>
    <border>
      <left/>
      <right style="hair">
        <color indexed="8"/>
      </right>
      <top style="hair">
        <color indexed="8"/>
      </top>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dotted">
        <color indexed="8"/>
      </left>
      <right style="dotted">
        <color indexed="8"/>
      </right>
      <top style="hair">
        <color indexed="8"/>
      </top>
      <bottom/>
      <diagonal/>
    </border>
    <border>
      <left/>
      <right/>
      <top style="hair">
        <color indexed="8"/>
      </top>
      <bottom/>
      <diagonal/>
    </border>
    <border>
      <left style="hair">
        <color indexed="8"/>
      </left>
      <right/>
      <top/>
      <bottom style="hair">
        <color indexed="8"/>
      </bottom>
      <diagonal/>
    </border>
    <border>
      <left style="dotted">
        <color indexed="8"/>
      </left>
      <right style="hair">
        <color indexed="8"/>
      </right>
      <top/>
      <bottom style="hair">
        <color indexed="8"/>
      </bottom>
      <diagonal/>
    </border>
    <border>
      <left style="hair">
        <color indexed="8"/>
      </left>
      <right style="dotted">
        <color indexed="8"/>
      </right>
      <top/>
      <bottom style="hair">
        <color indexed="8"/>
      </bottom>
      <diagonal/>
    </border>
    <border>
      <left style="dotted">
        <color indexed="8"/>
      </left>
      <right style="dotted">
        <color indexed="8"/>
      </right>
      <top/>
      <bottom style="hair">
        <color indexed="8"/>
      </bottom>
      <diagonal/>
    </border>
    <border>
      <left/>
      <right style="hair">
        <color indexed="8"/>
      </right>
      <top/>
      <bottom style="hair">
        <color indexed="8"/>
      </bottom>
      <diagonal/>
    </border>
    <border>
      <left style="dotted">
        <color indexed="8"/>
      </left>
      <right/>
      <top/>
      <bottom style="hair">
        <color indexed="8"/>
      </bottom>
      <diagonal/>
    </border>
    <border>
      <left style="hair">
        <color indexed="8"/>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style="medium">
        <color indexed="8"/>
      </left>
      <right/>
      <top style="medium">
        <color indexed="8"/>
      </top>
      <bottom style="medium">
        <color indexed="8"/>
      </bottom>
      <diagonal/>
    </border>
    <border>
      <left style="hair">
        <color indexed="8"/>
      </left>
      <right/>
      <top style="medium">
        <color indexed="8"/>
      </top>
      <bottom style="medium">
        <color indexed="8"/>
      </bottom>
      <diagonal/>
    </border>
    <border>
      <left style="dotted">
        <color indexed="8"/>
      </left>
      <right style="hair">
        <color indexed="8"/>
      </right>
      <top style="medium">
        <color indexed="8"/>
      </top>
      <bottom style="medium">
        <color indexed="8"/>
      </bottom>
      <diagonal/>
    </border>
    <border>
      <left style="hair">
        <color indexed="8"/>
      </left>
      <right style="dotted">
        <color indexed="8"/>
      </right>
      <top style="medium">
        <color indexed="8"/>
      </top>
      <bottom style="medium">
        <color indexed="8"/>
      </bottom>
      <diagonal/>
    </border>
    <border>
      <left/>
      <right style="hair">
        <color indexed="8"/>
      </right>
      <top style="medium">
        <color indexed="8"/>
      </top>
      <bottom style="medium">
        <color indexed="8"/>
      </bottom>
      <diagonal/>
    </border>
    <border>
      <left style="dotted">
        <color indexed="8"/>
      </left>
      <right/>
      <top style="medium">
        <color indexed="8"/>
      </top>
      <bottom style="medium">
        <color indexed="8"/>
      </bottom>
      <diagonal/>
    </border>
    <border>
      <left style="hair">
        <color indexed="8"/>
      </left>
      <right style="hair">
        <color indexed="8"/>
      </right>
      <top style="medium">
        <color indexed="8"/>
      </top>
      <bottom style="medium">
        <color indexed="8"/>
      </bottom>
      <diagonal/>
    </border>
    <border>
      <left style="dotted">
        <color indexed="8"/>
      </left>
      <right style="medium">
        <color indexed="8"/>
      </right>
      <top style="medium">
        <color indexed="8"/>
      </top>
      <bottom style="medium">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medium">
        <color indexed="64"/>
      </left>
      <right style="double">
        <color indexed="8"/>
      </right>
      <top style="medium">
        <color indexed="64"/>
      </top>
      <bottom style="double">
        <color indexed="8"/>
      </bottom>
      <diagonal/>
    </border>
    <border>
      <left style="double">
        <color indexed="8"/>
      </left>
      <right style="double">
        <color indexed="8"/>
      </right>
      <top style="medium">
        <color indexed="64"/>
      </top>
      <bottom style="double">
        <color indexed="8"/>
      </bottom>
      <diagonal/>
    </border>
    <border>
      <left style="double">
        <color indexed="8"/>
      </left>
      <right style="medium">
        <color indexed="64"/>
      </right>
      <top style="medium">
        <color indexed="64"/>
      </top>
      <bottom style="double">
        <color indexed="8"/>
      </bottom>
      <diagonal/>
    </border>
    <border>
      <left style="medium">
        <color indexed="64"/>
      </left>
      <right/>
      <top/>
      <bottom style="hair">
        <color indexed="8"/>
      </bottom>
      <diagonal/>
    </border>
    <border>
      <left style="hair">
        <color indexed="8"/>
      </left>
      <right style="medium">
        <color indexed="64"/>
      </right>
      <top/>
      <bottom style="hair">
        <color indexed="8"/>
      </bottom>
      <diagonal/>
    </border>
    <border>
      <left style="medium">
        <color indexed="64"/>
      </left>
      <right style="thin">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top style="hair">
        <color indexed="8"/>
      </top>
      <bottom/>
      <diagonal/>
    </border>
    <border>
      <left style="thin">
        <color indexed="8"/>
      </left>
      <right style="medium">
        <color indexed="64"/>
      </right>
      <top style="hair">
        <color indexed="8"/>
      </top>
      <bottom/>
      <diagonal/>
    </border>
    <border>
      <left style="medium">
        <color indexed="64"/>
      </left>
      <right style="hair">
        <color indexed="8"/>
      </right>
      <top style="thin">
        <color indexed="8"/>
      </top>
      <bottom style="thin">
        <color indexed="8"/>
      </bottom>
      <diagonal/>
    </border>
    <border>
      <left style="medium">
        <color indexed="64"/>
      </left>
      <right style="hair">
        <color indexed="8"/>
      </right>
      <top style="thin">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thin">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right style="mediumDashed">
        <color indexed="64"/>
      </right>
      <top/>
      <bottom/>
      <diagonal/>
    </border>
    <border>
      <left style="mediumDashed">
        <color indexed="64"/>
      </left>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8"/>
      </right>
      <top style="thin">
        <color indexed="8"/>
      </top>
      <bottom/>
      <diagonal/>
    </border>
    <border>
      <left style="thin">
        <color indexed="8"/>
      </left>
      <right style="hair">
        <color indexed="8"/>
      </right>
      <top style="hair">
        <color indexed="8"/>
      </top>
      <bottom/>
      <diagonal/>
    </border>
    <border>
      <left style="thin">
        <color indexed="8"/>
      </left>
      <right/>
      <top/>
      <bottom/>
      <diagonal/>
    </border>
    <border>
      <left style="thin">
        <color indexed="8"/>
      </left>
      <right/>
      <top style="thin">
        <color indexed="8"/>
      </top>
      <bottom/>
      <diagonal/>
    </border>
    <border>
      <left style="thin">
        <color indexed="8"/>
      </left>
      <right/>
      <top/>
      <bottom style="hair">
        <color indexed="64"/>
      </bottom>
      <diagonal/>
    </border>
    <border>
      <left style="thin">
        <color indexed="8"/>
      </left>
      <right style="thin">
        <color indexed="64"/>
      </right>
      <top style="double">
        <color indexed="8"/>
      </top>
      <bottom style="hair">
        <color indexed="8"/>
      </bottom>
      <diagonal/>
    </border>
    <border>
      <left/>
      <right style="thin">
        <color indexed="8"/>
      </right>
      <top/>
      <bottom style="hair">
        <color indexed="8"/>
      </bottom>
      <diagonal/>
    </border>
    <border>
      <left style="thin">
        <color indexed="8"/>
      </left>
      <right style="hair">
        <color indexed="8"/>
      </right>
      <top style="double">
        <color indexed="8"/>
      </top>
      <bottom style="hair">
        <color indexed="8"/>
      </bottom>
      <diagonal/>
    </border>
    <border>
      <left style="thin">
        <color indexed="8"/>
      </left>
      <right style="thin">
        <color indexed="64"/>
      </right>
      <top style="hair">
        <color indexed="8"/>
      </top>
      <bottom style="hair">
        <color indexed="8"/>
      </bottom>
      <diagonal/>
    </border>
    <border>
      <left/>
      <right style="thin">
        <color indexed="8"/>
      </right>
      <top style="hair">
        <color indexed="8"/>
      </top>
      <bottom style="hair">
        <color indexed="8"/>
      </bottom>
      <diagonal/>
    </border>
    <border>
      <left style="hair">
        <color indexed="64"/>
      </left>
      <right style="mediumDashed">
        <color indexed="64"/>
      </right>
      <top/>
      <bottom/>
      <diagonal/>
    </border>
    <border>
      <left style="hair">
        <color indexed="8"/>
      </left>
      <right style="hair">
        <color indexed="8"/>
      </right>
      <top style="hair">
        <color indexed="64"/>
      </top>
      <bottom/>
      <diagonal/>
    </border>
    <border>
      <left style="dotted">
        <color indexed="8"/>
      </left>
      <right/>
      <top/>
      <bottom/>
      <diagonal/>
    </border>
    <border>
      <left style="hair">
        <color indexed="8"/>
      </left>
      <right style="dotted">
        <color indexed="8"/>
      </right>
      <top/>
      <bottom/>
      <diagonal/>
    </border>
    <border>
      <left style="dotted">
        <color indexed="8"/>
      </left>
      <right style="dotted">
        <color indexed="8"/>
      </right>
      <top/>
      <bottom/>
      <diagonal/>
    </border>
    <border>
      <left style="dotted">
        <color indexed="8"/>
      </left>
      <right style="hair">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34">
    <xf numFmtId="0" fontId="0" fillId="0" borderId="0" xfId="0">
      <alignment vertical="center"/>
    </xf>
    <xf numFmtId="0" fontId="0" fillId="2" borderId="0" xfId="0" applyFill="1" applyAlignment="1">
      <alignmen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3" fillId="3" borderId="6" xfId="0" applyFont="1" applyFill="1" applyBorder="1" applyAlignment="1">
      <alignment horizontal="center" vertical="center"/>
    </xf>
    <xf numFmtId="176" fontId="0" fillId="0" borderId="4" xfId="0" applyNumberFormat="1" applyBorder="1" applyAlignment="1" applyProtection="1">
      <alignment horizontal="center" vertical="center"/>
      <protection locked="0"/>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vertical="center"/>
    </xf>
    <xf numFmtId="0" fontId="3" fillId="2" borderId="11" xfId="0" applyFont="1" applyFill="1" applyBorder="1" applyAlignment="1">
      <alignment horizontal="center" vertical="center"/>
    </xf>
    <xf numFmtId="49" fontId="0" fillId="2" borderId="12" xfId="0" applyNumberFormat="1" applyFont="1" applyFill="1" applyBorder="1" applyAlignment="1">
      <alignment horizontal="center" vertical="center"/>
    </xf>
    <xf numFmtId="49" fontId="0" fillId="2" borderId="6" xfId="0" applyNumberFormat="1" applyFont="1" applyFill="1" applyBorder="1" applyAlignment="1">
      <alignment horizontal="center" vertical="center"/>
    </xf>
    <xf numFmtId="0" fontId="8" fillId="0" borderId="0" xfId="0" applyFont="1" applyAlignment="1">
      <alignment vertical="center"/>
    </xf>
    <xf numFmtId="0" fontId="8" fillId="0" borderId="0" xfId="0" applyFont="1" applyBorder="1" applyAlignment="1">
      <alignment vertical="center"/>
    </xf>
    <xf numFmtId="0" fontId="12" fillId="0" borderId="15" xfId="0" applyFont="1" applyBorder="1" applyAlignment="1">
      <alignment wrapText="1"/>
    </xf>
    <xf numFmtId="0" fontId="8" fillId="0" borderId="23" xfId="0" applyFont="1" applyBorder="1" applyAlignment="1">
      <alignment vertical="center" shrinkToFit="1"/>
    </xf>
    <xf numFmtId="0" fontId="8" fillId="0" borderId="0" xfId="0" applyFont="1" applyBorder="1" applyAlignment="1">
      <alignment vertical="center" shrinkToFit="1"/>
    </xf>
    <xf numFmtId="0" fontId="8" fillId="0" borderId="0" xfId="0" applyFont="1" applyAlignment="1">
      <alignment vertical="center" shrinkToFit="1"/>
    </xf>
    <xf numFmtId="0" fontId="20" fillId="0" borderId="44" xfId="0" applyFont="1" applyBorder="1" applyAlignment="1">
      <alignment horizontal="center" vertical="center"/>
    </xf>
    <xf numFmtId="0" fontId="20" fillId="0" borderId="45" xfId="0" applyFont="1" applyBorder="1" applyAlignment="1">
      <alignment horizontal="distributed" vertical="center"/>
    </xf>
    <xf numFmtId="0" fontId="12" fillId="0" borderId="0" xfId="0" applyFont="1" applyBorder="1" applyAlignment="1">
      <alignment horizontal="left" vertical="top" wrapText="1"/>
    </xf>
    <xf numFmtId="0" fontId="13" fillId="0" borderId="0" xfId="0" applyFont="1" applyBorder="1" applyAlignment="1">
      <alignment vertical="center"/>
    </xf>
    <xf numFmtId="0" fontId="12" fillId="0" borderId="0" xfId="0" applyFont="1" applyBorder="1" applyAlignment="1">
      <alignment vertical="center"/>
    </xf>
    <xf numFmtId="0" fontId="3" fillId="0" borderId="19" xfId="0" applyFont="1" applyBorder="1" applyAlignment="1">
      <alignment wrapText="1"/>
    </xf>
    <xf numFmtId="0" fontId="3" fillId="0" borderId="0" xfId="0" applyFont="1" applyBorder="1" applyAlignment="1">
      <alignment wrapText="1"/>
    </xf>
    <xf numFmtId="0" fontId="8" fillId="0" borderId="48" xfId="0" applyFont="1" applyBorder="1" applyAlignment="1">
      <alignment vertical="center"/>
    </xf>
    <xf numFmtId="0" fontId="8" fillId="0" borderId="49" xfId="0" applyFont="1" applyBorder="1" applyAlignment="1">
      <alignment vertical="center"/>
    </xf>
    <xf numFmtId="0" fontId="8" fillId="0" borderId="50" xfId="0" applyFont="1" applyBorder="1" applyAlignment="1">
      <alignment vertical="center"/>
    </xf>
    <xf numFmtId="0" fontId="0" fillId="0" borderId="0" xfId="0" applyBorder="1">
      <alignment vertical="center"/>
    </xf>
    <xf numFmtId="0" fontId="8" fillId="0" borderId="51" xfId="0" applyFont="1" applyBorder="1" applyAlignment="1">
      <alignment vertical="center"/>
    </xf>
    <xf numFmtId="0" fontId="8" fillId="0" borderId="52" xfId="0" applyFont="1" applyBorder="1" applyAlignment="1">
      <alignment vertical="center"/>
    </xf>
    <xf numFmtId="0" fontId="13" fillId="0" borderId="51" xfId="0" applyFont="1" applyBorder="1" applyAlignment="1">
      <alignment vertical="center"/>
    </xf>
    <xf numFmtId="0" fontId="3" fillId="2" borderId="66" xfId="0" applyFont="1" applyFill="1" applyBorder="1" applyAlignment="1">
      <alignment horizontal="center" vertical="center"/>
    </xf>
    <xf numFmtId="49" fontId="0" fillId="2" borderId="67" xfId="0" applyNumberFormat="1" applyFont="1" applyFill="1" applyBorder="1" applyAlignment="1">
      <alignment horizontal="center" vertical="center"/>
    </xf>
    <xf numFmtId="0" fontId="8" fillId="0" borderId="75" xfId="0" applyFont="1" applyBorder="1" applyAlignment="1">
      <alignment vertical="center"/>
    </xf>
    <xf numFmtId="0" fontId="8" fillId="0" borderId="76" xfId="0" applyFont="1" applyBorder="1" applyAlignment="1">
      <alignment vertical="center"/>
    </xf>
    <xf numFmtId="0" fontId="10" fillId="0" borderId="75" xfId="0" applyFont="1" applyBorder="1" applyAlignment="1">
      <alignment vertical="center"/>
    </xf>
    <xf numFmtId="0" fontId="8" fillId="0" borderId="76" xfId="0" applyFont="1" applyBorder="1" applyAlignment="1">
      <alignment vertical="center" shrinkToFit="1"/>
    </xf>
    <xf numFmtId="0" fontId="8" fillId="0" borderId="75" xfId="0" applyFont="1" applyBorder="1" applyAlignment="1">
      <alignment vertical="center" shrinkToFit="1"/>
    </xf>
    <xf numFmtId="0" fontId="8" fillId="0" borderId="77" xfId="0" applyFont="1" applyBorder="1" applyAlignment="1">
      <alignment vertical="center"/>
    </xf>
    <xf numFmtId="0" fontId="8" fillId="0" borderId="78" xfId="0" applyFont="1" applyBorder="1" applyAlignment="1">
      <alignment vertical="center"/>
    </xf>
    <xf numFmtId="0" fontId="8" fillId="0" borderId="79" xfId="0" applyFont="1" applyBorder="1" applyAlignment="1">
      <alignment vertical="center"/>
    </xf>
    <xf numFmtId="0" fontId="35" fillId="0" borderId="0" xfId="0" applyFont="1" applyBorder="1" applyAlignment="1">
      <alignment horizontal="center" vertical="center"/>
    </xf>
    <xf numFmtId="0" fontId="35" fillId="0" borderId="80" xfId="0" applyFont="1" applyBorder="1" applyAlignment="1">
      <alignment vertical="center"/>
    </xf>
    <xf numFmtId="0" fontId="35" fillId="0" borderId="81" xfId="0" applyFont="1" applyBorder="1" applyAlignment="1">
      <alignment vertical="center"/>
    </xf>
    <xf numFmtId="0" fontId="35" fillId="0" borderId="70" xfId="0" applyFont="1" applyBorder="1" applyAlignment="1">
      <alignment vertical="center"/>
    </xf>
    <xf numFmtId="0" fontId="35" fillId="0" borderId="71" xfId="0" applyFont="1" applyBorder="1" applyAlignment="1">
      <alignment vertical="center"/>
    </xf>
    <xf numFmtId="0" fontId="35" fillId="0" borderId="0" xfId="0" applyFont="1" applyBorder="1" applyAlignment="1">
      <alignment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35" fillId="0" borderId="74" xfId="0" applyFont="1" applyBorder="1" applyAlignment="1">
      <alignment horizontal="center" vertical="center"/>
    </xf>
    <xf numFmtId="0" fontId="10" fillId="0" borderId="48" xfId="0" applyFont="1" applyBorder="1" applyAlignment="1">
      <alignment wrapText="1"/>
    </xf>
    <xf numFmtId="49" fontId="11" fillId="0" borderId="0" xfId="0" applyNumberFormat="1" applyFont="1" applyBorder="1" applyAlignment="1">
      <alignment vertical="center"/>
    </xf>
    <xf numFmtId="0" fontId="3" fillId="2" borderId="16" xfId="0" applyFont="1" applyFill="1" applyBorder="1" applyAlignment="1">
      <alignment horizontal="center" vertical="center"/>
    </xf>
    <xf numFmtId="49" fontId="0" fillId="2" borderId="89" xfId="0" applyNumberFormat="1" applyFont="1" applyFill="1" applyBorder="1" applyAlignment="1">
      <alignment horizontal="center" vertical="center"/>
    </xf>
    <xf numFmtId="0" fontId="0" fillId="0" borderId="76" xfId="0" applyBorder="1">
      <alignment vertical="center"/>
    </xf>
    <xf numFmtId="0" fontId="35" fillId="0" borderId="76" xfId="0" applyFont="1" applyBorder="1" applyAlignment="1">
      <alignment horizontal="center" vertical="center"/>
    </xf>
    <xf numFmtId="0" fontId="8" fillId="0" borderId="98" xfId="0" applyFont="1" applyBorder="1" applyAlignment="1">
      <alignment vertical="center"/>
    </xf>
    <xf numFmtId="0" fontId="16" fillId="0" borderId="82" xfId="0" applyFont="1" applyBorder="1" applyAlignment="1">
      <alignment horizontal="right" vertical="center" shrinkToFit="1"/>
    </xf>
    <xf numFmtId="0" fontId="17" fillId="0" borderId="82" xfId="0" applyFont="1" applyBorder="1" applyAlignment="1">
      <alignment vertical="center" textRotation="255" shrinkToFit="1"/>
    </xf>
    <xf numFmtId="0" fontId="8" fillId="0" borderId="82" xfId="0" applyFont="1" applyBorder="1" applyAlignment="1">
      <alignment horizontal="right" vertical="center" shrinkToFit="1"/>
    </xf>
    <xf numFmtId="0" fontId="29" fillId="2" borderId="3" xfId="0" applyFont="1" applyFill="1" applyBorder="1" applyAlignment="1">
      <alignment vertical="center"/>
    </xf>
    <xf numFmtId="0" fontId="3" fillId="2" borderId="3" xfId="0" applyFont="1" applyFill="1" applyBorder="1" applyAlignment="1">
      <alignment vertical="center"/>
    </xf>
    <xf numFmtId="0" fontId="3" fillId="2" borderId="61" xfId="0" applyFont="1" applyFill="1" applyBorder="1" applyAlignment="1">
      <alignment vertical="center"/>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95" xfId="0" applyFont="1" applyFill="1" applyBorder="1" applyAlignment="1">
      <alignment horizontal="center" vertical="center"/>
    </xf>
    <xf numFmtId="0" fontId="3" fillId="2" borderId="93" xfId="0" applyFont="1" applyFill="1" applyBorder="1" applyAlignment="1">
      <alignment horizontal="center" vertical="center"/>
    </xf>
    <xf numFmtId="0" fontId="3" fillId="2" borderId="9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7" xfId="0" applyFont="1" applyFill="1" applyBorder="1" applyAlignment="1">
      <alignment horizontal="center" vertical="center"/>
    </xf>
    <xf numFmtId="0" fontId="34" fillId="2" borderId="58" xfId="0" applyFont="1" applyFill="1" applyBorder="1" applyAlignment="1">
      <alignment horizontal="center" vertical="center"/>
    </xf>
    <xf numFmtId="0" fontId="3" fillId="2" borderId="3" xfId="0" applyFont="1" applyFill="1" applyBorder="1" applyAlignment="1">
      <alignment horizontal="center" vertical="center"/>
    </xf>
    <xf numFmtId="49" fontId="0" fillId="0" borderId="6" xfId="0" applyNumberFormat="1" applyBorder="1" applyAlignment="1" applyProtection="1">
      <alignment horizontal="left" vertical="center" wrapText="1"/>
      <protection locked="0"/>
    </xf>
    <xf numFmtId="49" fontId="0" fillId="0" borderId="96" xfId="0" applyNumberFormat="1" applyBorder="1" applyAlignment="1" applyProtection="1">
      <alignment horizontal="left" vertical="center" wrapText="1"/>
      <protection locked="0"/>
    </xf>
    <xf numFmtId="0" fontId="36" fillId="2" borderId="97" xfId="0" applyFont="1" applyFill="1" applyBorder="1" applyAlignment="1">
      <alignment vertical="center"/>
    </xf>
    <xf numFmtId="0" fontId="28" fillId="2" borderId="5" xfId="0" applyFont="1" applyFill="1" applyBorder="1" applyAlignment="1">
      <alignment vertical="center"/>
    </xf>
    <xf numFmtId="0" fontId="28" fillId="2" borderId="59" xfId="0" applyFont="1" applyFill="1" applyBorder="1" applyAlignment="1">
      <alignment vertical="center"/>
    </xf>
    <xf numFmtId="0" fontId="3" fillId="2" borderId="62" xfId="0" applyFont="1" applyFill="1" applyBorder="1" applyAlignment="1">
      <alignment horizontal="center" vertical="center"/>
    </xf>
    <xf numFmtId="0" fontId="3" fillId="2" borderId="9" xfId="0" applyFont="1" applyFill="1" applyBorder="1" applyAlignment="1">
      <alignment horizontal="center" vertical="center"/>
    </xf>
    <xf numFmtId="0" fontId="33" fillId="0" borderId="9"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29" fillId="2" borderId="10" xfId="0" applyFont="1" applyFill="1" applyBorder="1" applyAlignment="1">
      <alignment vertical="center" wrapText="1"/>
    </xf>
    <xf numFmtId="0" fontId="3" fillId="2" borderId="10" xfId="0" applyFont="1" applyFill="1" applyBorder="1" applyAlignment="1">
      <alignment vertical="center" wrapText="1"/>
    </xf>
    <xf numFmtId="0" fontId="3" fillId="2" borderId="63" xfId="0" applyFont="1" applyFill="1" applyBorder="1" applyAlignment="1">
      <alignment vertical="center" wrapText="1"/>
    </xf>
    <xf numFmtId="0" fontId="3" fillId="2" borderId="6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7" xfId="0" applyFont="1" applyFill="1" applyBorder="1" applyAlignment="1">
      <alignment vertical="center"/>
    </xf>
    <xf numFmtId="0" fontId="3" fillId="2" borderId="5" xfId="0" applyFont="1" applyFill="1" applyBorder="1" applyAlignment="1">
      <alignment vertical="center"/>
    </xf>
    <xf numFmtId="0" fontId="3" fillId="2" borderId="59" xfId="0" applyFont="1" applyFill="1" applyBorder="1" applyAlignment="1">
      <alignment vertical="center"/>
    </xf>
    <xf numFmtId="176" fontId="0" fillId="0" borderId="3" xfId="0" applyNumberFormat="1" applyBorder="1" applyAlignment="1" applyProtection="1">
      <alignment horizontal="left" vertical="center"/>
      <protection locked="0"/>
    </xf>
    <xf numFmtId="0" fontId="29" fillId="2" borderId="3" xfId="0" applyFont="1" applyFill="1" applyBorder="1" applyAlignment="1">
      <alignment vertical="center"/>
    </xf>
    <xf numFmtId="0" fontId="3" fillId="2" borderId="3" xfId="0" applyFont="1" applyFill="1" applyBorder="1" applyAlignment="1">
      <alignment vertical="center"/>
    </xf>
    <xf numFmtId="0" fontId="3" fillId="2" borderId="61" xfId="0" applyFont="1" applyFill="1" applyBorder="1" applyAlignment="1">
      <alignment vertical="center"/>
    </xf>
    <xf numFmtId="0" fontId="29" fillId="2" borderId="3" xfId="0" applyFont="1" applyFill="1" applyBorder="1" applyAlignment="1">
      <alignment vertical="center" wrapText="1"/>
    </xf>
    <xf numFmtId="0" fontId="39" fillId="2" borderId="60" xfId="0" applyFont="1" applyFill="1" applyBorder="1" applyAlignment="1">
      <alignment horizontal="center" vertical="center"/>
    </xf>
    <xf numFmtId="0" fontId="40" fillId="2" borderId="97" xfId="0" applyFont="1" applyFill="1" applyBorder="1" applyAlignment="1">
      <alignment horizontal="center" vertical="center"/>
    </xf>
    <xf numFmtId="176" fontId="0" fillId="0" borderId="7" xfId="0" applyNumberFormat="1" applyBorder="1" applyAlignment="1" applyProtection="1">
      <alignment horizontal="center" vertical="center"/>
      <protection locked="0"/>
    </xf>
    <xf numFmtId="176" fontId="0" fillId="0" borderId="22" xfId="0" applyNumberFormat="1" applyBorder="1" applyAlignment="1" applyProtection="1">
      <alignment horizontal="center" vertical="center"/>
      <protection locked="0"/>
    </xf>
    <xf numFmtId="176" fontId="0" fillId="0" borderId="97" xfId="0" applyNumberFormat="1" applyBorder="1" applyAlignment="1" applyProtection="1">
      <alignment horizontal="center" vertical="center"/>
      <protection locked="0"/>
    </xf>
    <xf numFmtId="0" fontId="28" fillId="2" borderId="91" xfId="0" applyFont="1" applyFill="1" applyBorder="1" applyAlignment="1">
      <alignment horizontal="center" vertical="center"/>
    </xf>
    <xf numFmtId="0" fontId="28" fillId="2" borderId="90" xfId="0" applyFont="1" applyFill="1" applyBorder="1" applyAlignment="1">
      <alignment horizontal="center" vertical="center"/>
    </xf>
    <xf numFmtId="0" fontId="28" fillId="2" borderId="92" xfId="0" applyFont="1" applyFill="1" applyBorder="1" applyAlignment="1">
      <alignment horizontal="center" vertical="center"/>
    </xf>
    <xf numFmtId="0" fontId="7" fillId="4" borderId="0" xfId="0" applyFont="1" applyFill="1" applyBorder="1" applyAlignment="1">
      <alignment horizontal="center" vertical="center" wrapText="1"/>
    </xf>
    <xf numFmtId="0" fontId="3" fillId="2" borderId="64" xfId="0" applyFont="1" applyFill="1" applyBorder="1" applyAlignment="1">
      <alignment horizontal="center" vertical="center" textRotation="255"/>
    </xf>
    <xf numFmtId="0" fontId="3" fillId="2" borderId="88" xfId="0" applyFont="1" applyFill="1" applyBorder="1" applyAlignment="1">
      <alignment horizontal="center" vertical="center" textRotation="255"/>
    </xf>
    <xf numFmtId="0" fontId="3" fillId="2" borderId="65" xfId="0" applyFont="1" applyFill="1" applyBorder="1" applyAlignment="1">
      <alignment horizontal="center" vertical="center" textRotation="255"/>
    </xf>
    <xf numFmtId="177" fontId="6" fillId="0" borderId="13" xfId="0" applyNumberFormat="1" applyFont="1" applyBorder="1" applyAlignment="1" applyProtection="1">
      <alignment vertical="center"/>
      <protection locked="0"/>
    </xf>
    <xf numFmtId="177" fontId="6" fillId="0" borderId="4" xfId="0" applyNumberFormat="1" applyFont="1" applyBorder="1" applyAlignment="1" applyProtection="1">
      <alignment vertical="center"/>
      <protection locked="0"/>
    </xf>
    <xf numFmtId="177" fontId="6" fillId="2" borderId="68" xfId="0" applyNumberFormat="1" applyFont="1" applyFill="1" applyBorder="1" applyAlignment="1">
      <alignment vertical="center"/>
    </xf>
    <xf numFmtId="177" fontId="6" fillId="0" borderId="8" xfId="0" applyNumberFormat="1" applyFont="1" applyBorder="1" applyAlignment="1" applyProtection="1">
      <alignment vertical="center"/>
      <protection locked="0"/>
    </xf>
    <xf numFmtId="177" fontId="6" fillId="0" borderId="22" xfId="0" applyNumberFormat="1" applyFont="1" applyBorder="1" applyAlignment="1" applyProtection="1">
      <alignment vertical="center"/>
      <protection locked="0"/>
    </xf>
    <xf numFmtId="177" fontId="6" fillId="0" borderId="23" xfId="0" applyNumberFormat="1" applyFont="1" applyBorder="1" applyAlignment="1" applyProtection="1">
      <alignment vertical="center"/>
      <protection locked="0"/>
    </xf>
    <xf numFmtId="0" fontId="35" fillId="0" borderId="85" xfId="0" applyFont="1" applyBorder="1" applyAlignment="1">
      <alignment horizontal="center" vertical="center"/>
    </xf>
    <xf numFmtId="0" fontId="35" fillId="0" borderId="86" xfId="0" applyFont="1" applyBorder="1" applyAlignment="1">
      <alignment horizontal="center" vertical="center"/>
    </xf>
    <xf numFmtId="0" fontId="35" fillId="0" borderId="87" xfId="0" applyFont="1" applyBorder="1" applyAlignment="1">
      <alignment horizontal="center" vertical="center"/>
    </xf>
    <xf numFmtId="0" fontId="22" fillId="0" borderId="82" xfId="0" applyFont="1" applyBorder="1" applyAlignment="1">
      <alignment horizontal="center" vertical="center"/>
    </xf>
    <xf numFmtId="0" fontId="4" fillId="0" borderId="82" xfId="0" applyFont="1" applyBorder="1" applyAlignment="1">
      <alignment horizontal="center" vertical="center"/>
    </xf>
    <xf numFmtId="0" fontId="8" fillId="0" borderId="82" xfId="0" applyFont="1" applyBorder="1" applyAlignment="1">
      <alignment horizontal="center" vertical="center"/>
    </xf>
    <xf numFmtId="0" fontId="9" fillId="0" borderId="82" xfId="0" applyFont="1" applyBorder="1" applyAlignment="1">
      <alignment horizontal="center" wrapText="1"/>
    </xf>
    <xf numFmtId="0" fontId="3" fillId="0" borderId="0" xfId="0" applyFont="1" applyBorder="1" applyAlignment="1">
      <alignment horizontal="center" vertical="center"/>
    </xf>
    <xf numFmtId="0" fontId="8" fillId="0" borderId="0"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28" fillId="0" borderId="0" xfId="0" applyFont="1" applyBorder="1" applyAlignment="1">
      <alignment wrapText="1"/>
    </xf>
    <xf numFmtId="0" fontId="28" fillId="0" borderId="19" xfId="0" applyFont="1" applyBorder="1" applyAlignment="1">
      <alignment wrapText="1"/>
    </xf>
    <xf numFmtId="0" fontId="9" fillId="0" borderId="20" xfId="0" applyFont="1" applyBorder="1" applyAlignment="1">
      <alignment horizontal="center" vertical="center"/>
    </xf>
    <xf numFmtId="0" fontId="11" fillId="0" borderId="4" xfId="0" applyFont="1" applyBorder="1" applyAlignment="1">
      <alignment horizontal="center" vertical="center"/>
    </xf>
    <xf numFmtId="0" fontId="23" fillId="0" borderId="4" xfId="0" applyFont="1" applyBorder="1" applyAlignment="1">
      <alignment horizontal="center" vertical="center"/>
    </xf>
    <xf numFmtId="0" fontId="14" fillId="0" borderId="4" xfId="0" applyFont="1" applyBorder="1" applyAlignment="1">
      <alignment horizontal="center" vertical="center"/>
    </xf>
    <xf numFmtId="0" fontId="13" fillId="0" borderId="51" xfId="0" applyFont="1" applyBorder="1" applyAlignment="1">
      <alignment horizontal="center" vertical="center"/>
    </xf>
    <xf numFmtId="0" fontId="24" fillId="0" borderId="20" xfId="0" applyFont="1" applyBorder="1" applyAlignment="1">
      <alignment horizontal="center" vertical="center"/>
    </xf>
    <xf numFmtId="49" fontId="12" fillId="0" borderId="0" xfId="0" applyNumberFormat="1" applyFont="1" applyBorder="1" applyAlignment="1">
      <alignment horizontal="left" vertical="top" wrapText="1"/>
    </xf>
    <xf numFmtId="0" fontId="24" fillId="0" borderId="16" xfId="0" applyFont="1" applyBorder="1" applyAlignment="1">
      <alignment horizontal="left" vertical="top" wrapText="1"/>
    </xf>
    <xf numFmtId="0" fontId="24" fillId="0" borderId="25" xfId="0" applyFont="1" applyBorder="1" applyAlignment="1">
      <alignment horizontal="left" vertical="top"/>
    </xf>
    <xf numFmtId="0" fontId="24" fillId="0" borderId="21" xfId="0" applyFont="1" applyBorder="1" applyAlignment="1">
      <alignment horizontal="left" vertical="top"/>
    </xf>
    <xf numFmtId="0" fontId="24" fillId="0" borderId="15" xfId="0" applyFont="1" applyBorder="1" applyAlignment="1">
      <alignment horizontal="left" vertical="top"/>
    </xf>
    <xf numFmtId="0" fontId="24" fillId="0" borderId="0" xfId="0" applyFont="1" applyBorder="1" applyAlignment="1">
      <alignment horizontal="left" vertical="top"/>
    </xf>
    <xf numFmtId="0" fontId="24" fillId="0" borderId="19" xfId="0" applyFont="1" applyBorder="1" applyAlignment="1">
      <alignment horizontal="left" vertical="top"/>
    </xf>
    <xf numFmtId="0" fontId="8" fillId="0" borderId="20" xfId="0" applyFont="1" applyBorder="1" applyAlignment="1">
      <alignment horizontal="center" wrapText="1"/>
    </xf>
    <xf numFmtId="0" fontId="9" fillId="0" borderId="18" xfId="0" applyFont="1" applyBorder="1" applyAlignment="1">
      <alignment horizontal="center" vertical="center"/>
    </xf>
    <xf numFmtId="0" fontId="24" fillId="0" borderId="4" xfId="0" applyFont="1" applyBorder="1" applyAlignment="1">
      <alignment horizontal="center" vertical="center"/>
    </xf>
    <xf numFmtId="0" fontId="9" fillId="0" borderId="4" xfId="0" applyFont="1" applyBorder="1" applyAlignment="1">
      <alignment horizontal="center" vertical="center"/>
    </xf>
    <xf numFmtId="0" fontId="8" fillId="0" borderId="18" xfId="0" applyFont="1" applyBorder="1" applyAlignment="1">
      <alignment horizontal="center" vertical="center"/>
    </xf>
    <xf numFmtId="0" fontId="24" fillId="0" borderId="99" xfId="0" applyFont="1" applyBorder="1" applyAlignment="1">
      <alignment horizontal="center" vertical="center"/>
    </xf>
    <xf numFmtId="0" fontId="9" fillId="0" borderId="99" xfId="0" applyFont="1" applyBorder="1" applyAlignment="1">
      <alignment horizontal="center" vertical="center"/>
    </xf>
    <xf numFmtId="0" fontId="12" fillId="0" borderId="18" xfId="0" applyFont="1" applyBorder="1" applyAlignment="1">
      <alignment horizontal="center" vertical="center"/>
    </xf>
    <xf numFmtId="0" fontId="8" fillId="0" borderId="21" xfId="0" applyFont="1" applyBorder="1" applyAlignment="1">
      <alignment horizontal="center" vertical="center"/>
    </xf>
    <xf numFmtId="0" fontId="16" fillId="0" borderId="82"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8" xfId="0" applyFont="1" applyBorder="1" applyAlignment="1">
      <alignment horizontal="center" vertical="center" shrinkToFit="1"/>
    </xf>
    <xf numFmtId="0" fontId="4" fillId="0" borderId="26" xfId="0" applyFont="1" applyBorder="1" applyAlignment="1">
      <alignment horizontal="center" vertical="center"/>
    </xf>
    <xf numFmtId="0" fontId="4" fillId="0" borderId="8" xfId="0" applyFont="1" applyBorder="1" applyAlignment="1">
      <alignment horizontal="center" vertical="center"/>
    </xf>
    <xf numFmtId="49" fontId="8" fillId="0" borderId="20"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9" fillId="0" borderId="15" xfId="0" applyFont="1" applyBorder="1" applyAlignment="1">
      <alignment horizontal="center" vertical="top"/>
    </xf>
    <xf numFmtId="0" fontId="9" fillId="0" borderId="100" xfId="0" applyFont="1" applyBorder="1" applyAlignment="1">
      <alignment horizontal="center" vertical="top"/>
    </xf>
    <xf numFmtId="0" fontId="9" fillId="0" borderId="101" xfId="0" applyFont="1" applyBorder="1" applyAlignment="1">
      <alignment horizontal="center" vertical="top"/>
    </xf>
    <xf numFmtId="0" fontId="9" fillId="0" borderId="102" xfId="0" applyFont="1" applyBorder="1" applyAlignment="1">
      <alignment horizontal="center" vertical="top"/>
    </xf>
    <xf numFmtId="0" fontId="9" fillId="0" borderId="21" xfId="0" applyFont="1" applyBorder="1" applyAlignment="1">
      <alignment horizontal="center" vertical="top"/>
    </xf>
    <xf numFmtId="0" fontId="9" fillId="0" borderId="103" xfId="0" applyFont="1" applyBorder="1" applyAlignment="1">
      <alignment horizontal="center" vertical="top"/>
    </xf>
    <xf numFmtId="0" fontId="18" fillId="0" borderId="26" xfId="0" applyFont="1" applyBorder="1" applyAlignment="1">
      <alignment horizontal="center" vertical="center"/>
    </xf>
    <xf numFmtId="0" fontId="9" fillId="0" borderId="25" xfId="0" applyFont="1" applyBorder="1" applyAlignment="1">
      <alignment horizontal="center" vertical="top"/>
    </xf>
    <xf numFmtId="0" fontId="9" fillId="0" borderId="24" xfId="0" applyFont="1" applyBorder="1" applyAlignment="1">
      <alignment horizontal="center" vertical="top"/>
    </xf>
    <xf numFmtId="0" fontId="9" fillId="0" borderId="16" xfId="0" applyFont="1" applyBorder="1" applyAlignment="1">
      <alignment horizontal="center" vertical="top"/>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20" xfId="0" applyFont="1" applyBorder="1" applyAlignment="1">
      <alignment horizontal="center" vertical="center"/>
    </xf>
    <xf numFmtId="0" fontId="4" fillId="0" borderId="4" xfId="0" applyFont="1" applyBorder="1" applyAlignment="1">
      <alignment horizontal="center" vertical="center"/>
    </xf>
    <xf numFmtId="49" fontId="8" fillId="0" borderId="8" xfId="0" applyNumberFormat="1" applyFont="1" applyBorder="1" applyAlignment="1">
      <alignment horizontal="center" vertical="center"/>
    </xf>
    <xf numFmtId="0" fontId="18" fillId="0" borderId="31" xfId="0" applyFont="1" applyBorder="1" applyAlignment="1">
      <alignment horizontal="center" vertical="center"/>
    </xf>
    <xf numFmtId="0" fontId="32" fillId="0" borderId="4" xfId="0" applyFont="1" applyBorder="1" applyAlignment="1">
      <alignment horizontal="center" vertical="center"/>
    </xf>
    <xf numFmtId="0" fontId="4" fillId="0" borderId="32" xfId="0" applyFont="1" applyBorder="1" applyAlignment="1">
      <alignment horizontal="center" vertical="center"/>
    </xf>
    <xf numFmtId="49" fontId="8" fillId="0" borderId="33" xfId="0" applyNumberFormat="1" applyFont="1" applyBorder="1" applyAlignment="1">
      <alignment horizontal="center" vertical="center"/>
    </xf>
    <xf numFmtId="49" fontId="8" fillId="0" borderId="32" xfId="0" applyNumberFormat="1" applyFont="1" applyBorder="1" applyAlignment="1">
      <alignment horizontal="center" vertical="center"/>
    </xf>
    <xf numFmtId="0" fontId="18" fillId="0" borderId="41" xfId="0" applyFont="1" applyBorder="1" applyAlignment="1">
      <alignment horizontal="center" vertical="center"/>
    </xf>
    <xf numFmtId="0" fontId="4" fillId="0" borderId="34" xfId="0" applyFont="1" applyBorder="1" applyAlignment="1">
      <alignment horizontal="center" vertical="center"/>
    </xf>
    <xf numFmtId="49" fontId="8" fillId="0" borderId="40" xfId="0" applyNumberFormat="1"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40"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5" fillId="0" borderId="42" xfId="0" applyFont="1" applyBorder="1" applyAlignment="1">
      <alignment horizontal="center" vertical="center"/>
    </xf>
    <xf numFmtId="0" fontId="19" fillId="0" borderId="43" xfId="0" applyFont="1" applyBorder="1" applyAlignment="1">
      <alignment horizontal="center" vertical="center"/>
    </xf>
    <xf numFmtId="0" fontId="16" fillId="0" borderId="44" xfId="0" applyFont="1" applyBorder="1" applyAlignment="1">
      <alignment horizontal="center" vertical="center"/>
    </xf>
    <xf numFmtId="0" fontId="15" fillId="0" borderId="46" xfId="0" applyFont="1" applyBorder="1" applyAlignment="1">
      <alignment horizontal="justify" vertical="center" textRotation="255"/>
    </xf>
    <xf numFmtId="0" fontId="8" fillId="0" borderId="14" xfId="0" applyFont="1" applyBorder="1" applyAlignment="1">
      <alignment horizontal="center" vertical="center"/>
    </xf>
    <xf numFmtId="49" fontId="8" fillId="0" borderId="35" xfId="0" applyNumberFormat="1" applyFont="1" applyBorder="1" applyAlignment="1">
      <alignment horizontal="center" vertical="center"/>
    </xf>
    <xf numFmtId="0" fontId="18" fillId="0" borderId="37" xfId="0" applyFont="1" applyBorder="1" applyAlignment="1">
      <alignment horizontal="center" vertical="center"/>
    </xf>
    <xf numFmtId="0" fontId="15" fillId="0" borderId="4" xfId="0" applyFont="1" applyBorder="1" applyAlignment="1">
      <alignment horizontal="right" vertical="center"/>
    </xf>
    <xf numFmtId="0" fontId="19" fillId="0" borderId="0" xfId="0" applyFont="1" applyBorder="1" applyAlignment="1">
      <alignment vertical="top"/>
    </xf>
    <xf numFmtId="0" fontId="9" fillId="0" borderId="16" xfId="0" applyFont="1" applyBorder="1" applyAlignment="1">
      <alignment horizontal="center" vertical="center"/>
    </xf>
    <xf numFmtId="0" fontId="9" fillId="0" borderId="25" xfId="0" applyFont="1" applyBorder="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9" fillId="0" borderId="17" xfId="0" applyFont="1" applyBorder="1" applyAlignment="1">
      <alignment horizontal="center" vertical="center"/>
    </xf>
    <xf numFmtId="0" fontId="9" fillId="0" borderId="30" xfId="0" applyFont="1" applyBorder="1" applyAlignment="1">
      <alignment horizontal="center" vertical="center"/>
    </xf>
    <xf numFmtId="0" fontId="25" fillId="0" borderId="16" xfId="0" applyFont="1" applyBorder="1" applyAlignment="1">
      <alignment horizontal="left" vertical="top" wrapText="1"/>
    </xf>
    <xf numFmtId="0" fontId="9" fillId="0" borderId="25" xfId="0" applyFont="1" applyBorder="1" applyAlignment="1">
      <alignment horizontal="left" vertical="top" wrapText="1"/>
    </xf>
    <xf numFmtId="0" fontId="9" fillId="0" borderId="21" xfId="0" applyFont="1" applyBorder="1" applyAlignment="1">
      <alignment horizontal="left" vertical="top" wrapText="1"/>
    </xf>
    <xf numFmtId="0" fontId="9" fillId="0" borderId="26" xfId="0" applyFont="1" applyBorder="1" applyAlignment="1">
      <alignment horizontal="left" vertical="top" wrapText="1"/>
    </xf>
    <xf numFmtId="0" fontId="9" fillId="0" borderId="17" xfId="0" applyFont="1" applyBorder="1" applyAlignment="1">
      <alignment horizontal="left" vertical="top" wrapText="1"/>
    </xf>
    <xf numFmtId="0" fontId="9" fillId="0" borderId="30" xfId="0" applyFont="1" applyBorder="1" applyAlignment="1">
      <alignment horizontal="left" vertical="top" wrapText="1"/>
    </xf>
    <xf numFmtId="0" fontId="24" fillId="0" borderId="25" xfId="0" applyFont="1" applyBorder="1" applyAlignment="1">
      <alignment horizontal="left" vertical="center" wrapText="1"/>
    </xf>
    <xf numFmtId="0" fontId="9" fillId="0" borderId="25" xfId="0" applyFont="1" applyBorder="1" applyAlignment="1">
      <alignment horizontal="left" vertical="center" wrapText="1"/>
    </xf>
    <xf numFmtId="0" fontId="9" fillId="0" borderId="21" xfId="0" applyFont="1" applyBorder="1" applyAlignment="1">
      <alignment horizontal="left" vertical="center" wrapText="1"/>
    </xf>
    <xf numFmtId="0" fontId="9" fillId="0" borderId="0" xfId="0" applyFont="1" applyBorder="1" applyAlignment="1">
      <alignment horizontal="left" vertical="center" wrapText="1"/>
    </xf>
    <xf numFmtId="0" fontId="9" fillId="0" borderId="19" xfId="0" applyFont="1" applyBorder="1" applyAlignment="1">
      <alignment horizontal="left" vertical="center" wrapText="1"/>
    </xf>
    <xf numFmtId="0" fontId="24" fillId="0" borderId="0" xfId="0" applyFont="1" applyBorder="1" applyAlignment="1">
      <alignment horizontal="left" vertical="center" wrapText="1"/>
    </xf>
    <xf numFmtId="0" fontId="10" fillId="0" borderId="0" xfId="0" applyFont="1" applyBorder="1" applyAlignment="1">
      <alignment horizontal="left" vertical="center" wrapText="1"/>
    </xf>
    <xf numFmtId="0" fontId="10" fillId="0" borderId="19" xfId="0" applyFont="1" applyBorder="1" applyAlignment="1">
      <alignment horizontal="left" vertical="center" wrapText="1"/>
    </xf>
    <xf numFmtId="0" fontId="24" fillId="0" borderId="19" xfId="0" applyFont="1" applyBorder="1" applyAlignment="1">
      <alignment horizontal="left" vertical="center" wrapText="1"/>
    </xf>
    <xf numFmtId="0" fontId="16" fillId="0" borderId="0" xfId="0" applyFont="1" applyBorder="1" applyAlignment="1">
      <alignment horizontal="center" vertical="center"/>
    </xf>
    <xf numFmtId="0" fontId="2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7" fillId="4" borderId="104" xfId="0" applyFont="1" applyFill="1" applyBorder="1" applyAlignment="1">
      <alignment horizontal="center" vertical="center" wrapText="1"/>
    </xf>
    <xf numFmtId="0" fontId="7" fillId="4" borderId="105" xfId="0" applyFont="1" applyFill="1" applyBorder="1" applyAlignment="1">
      <alignment horizontal="center" vertical="center" wrapText="1"/>
    </xf>
    <xf numFmtId="0" fontId="7" fillId="4" borderId="106" xfId="0" applyFont="1" applyFill="1" applyBorder="1" applyAlignment="1">
      <alignment horizontal="center" vertical="center" wrapText="1"/>
    </xf>
    <xf numFmtId="0" fontId="7" fillId="4" borderId="107"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7" fillId="4" borderId="108" xfId="0" applyFont="1" applyFill="1" applyBorder="1" applyAlignment="1">
      <alignment horizontal="center" vertical="center" wrapText="1"/>
    </xf>
    <xf numFmtId="0" fontId="7" fillId="4" borderId="109" xfId="0" applyFont="1" applyFill="1" applyBorder="1" applyAlignment="1">
      <alignment horizontal="center" vertical="center" wrapText="1"/>
    </xf>
    <xf numFmtId="0" fontId="7" fillId="4" borderId="110" xfId="0" applyFont="1" applyFill="1" applyBorder="1" applyAlignment="1">
      <alignment horizontal="center" vertical="center" wrapText="1"/>
    </xf>
    <xf numFmtId="0" fontId="41" fillId="2" borderId="66" xfId="0" applyFont="1" applyFill="1" applyBorder="1" applyAlignment="1">
      <alignment horizontal="center" vertical="center"/>
    </xf>
    <xf numFmtId="0" fontId="36" fillId="2" borderId="69" xfId="0" applyFont="1" applyFill="1" applyBorder="1" applyAlignment="1">
      <alignment vertical="center"/>
    </xf>
    <xf numFmtId="0" fontId="4"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38100</xdr:colOff>
      <xdr:row>7</xdr:row>
      <xdr:rowOff>6350</xdr:rowOff>
    </xdr:from>
    <xdr:to>
      <xdr:col>29</xdr:col>
      <xdr:colOff>31750</xdr:colOff>
      <xdr:row>9</xdr:row>
      <xdr:rowOff>6350</xdr:rowOff>
    </xdr:to>
    <xdr:sp macro="" textlink="">
      <xdr:nvSpPr>
        <xdr:cNvPr id="2" name="楕円 1">
          <a:extLst>
            <a:ext uri="{FF2B5EF4-FFF2-40B4-BE49-F238E27FC236}">
              <a16:creationId xmlns:a16="http://schemas.microsoft.com/office/drawing/2014/main" id="{7AAE3BA2-8D06-4245-A576-269D7A3D420E}"/>
            </a:ext>
          </a:extLst>
        </xdr:cNvPr>
        <xdr:cNvSpPr/>
      </xdr:nvSpPr>
      <xdr:spPr bwMode="auto">
        <a:xfrm>
          <a:off x="2578100" y="1016000"/>
          <a:ext cx="222250" cy="215900"/>
        </a:xfrm>
        <a:prstGeom prst="ellips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57</xdr:col>
      <xdr:colOff>44450</xdr:colOff>
      <xdr:row>7</xdr:row>
      <xdr:rowOff>0</xdr:rowOff>
    </xdr:from>
    <xdr:to>
      <xdr:col>60</xdr:col>
      <xdr:colOff>38100</xdr:colOff>
      <xdr:row>9</xdr:row>
      <xdr:rowOff>0</xdr:rowOff>
    </xdr:to>
    <xdr:sp macro="" textlink="">
      <xdr:nvSpPr>
        <xdr:cNvPr id="4" name="楕円 3">
          <a:extLst>
            <a:ext uri="{FF2B5EF4-FFF2-40B4-BE49-F238E27FC236}">
              <a16:creationId xmlns:a16="http://schemas.microsoft.com/office/drawing/2014/main" id="{A1F59A5E-6B0B-4C3B-B465-0CD5F554685B}"/>
            </a:ext>
          </a:extLst>
        </xdr:cNvPr>
        <xdr:cNvSpPr/>
      </xdr:nvSpPr>
      <xdr:spPr bwMode="auto">
        <a:xfrm>
          <a:off x="5568950" y="1009650"/>
          <a:ext cx="222250" cy="215900"/>
        </a:xfrm>
        <a:prstGeom prst="ellips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88</xdr:col>
      <xdr:colOff>38100</xdr:colOff>
      <xdr:row>7</xdr:row>
      <xdr:rowOff>6350</xdr:rowOff>
    </xdr:from>
    <xdr:to>
      <xdr:col>91</xdr:col>
      <xdr:colOff>31750</xdr:colOff>
      <xdr:row>9</xdr:row>
      <xdr:rowOff>6350</xdr:rowOff>
    </xdr:to>
    <xdr:sp macro="" textlink="">
      <xdr:nvSpPr>
        <xdr:cNvPr id="5" name="楕円 4">
          <a:extLst>
            <a:ext uri="{FF2B5EF4-FFF2-40B4-BE49-F238E27FC236}">
              <a16:creationId xmlns:a16="http://schemas.microsoft.com/office/drawing/2014/main" id="{9F07F1F2-36EE-422D-96B5-4B46A35D0FBB}"/>
            </a:ext>
          </a:extLst>
        </xdr:cNvPr>
        <xdr:cNvSpPr/>
      </xdr:nvSpPr>
      <xdr:spPr bwMode="auto">
        <a:xfrm>
          <a:off x="8547100" y="1016000"/>
          <a:ext cx="222250" cy="215900"/>
        </a:xfrm>
        <a:prstGeom prst="ellipse">
          <a:avLst/>
        </a:prstGeom>
        <a:noFill/>
        <a:ln w="63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536"/>
  <sheetViews>
    <sheetView showZeros="0" tabSelected="1" view="pageBreakPreview" zoomScale="90" zoomScaleNormal="85" zoomScaleSheetLayoutView="90" workbookViewId="0">
      <selection activeCell="C6" sqref="C6:I6"/>
    </sheetView>
  </sheetViews>
  <sheetFormatPr defaultColWidth="0" defaultRowHeight="13.2"/>
  <cols>
    <col min="1" max="1" width="5" style="1" customWidth="1"/>
    <col min="2" max="2" width="14.77734375" style="1" customWidth="1"/>
    <col min="3" max="3" width="6.33203125" style="2" customWidth="1"/>
    <col min="4" max="4" width="7.6640625" style="1" customWidth="1"/>
    <col min="5" max="5" width="5" style="1" customWidth="1"/>
    <col min="6" max="6" width="7.88671875" style="1" customWidth="1"/>
    <col min="7" max="7" width="5.5546875" style="1" customWidth="1"/>
    <col min="8" max="8" width="8.88671875" style="1" customWidth="1"/>
    <col min="9" max="9" width="7.109375" style="1" customWidth="1"/>
    <col min="10" max="10" width="26.6640625" style="1" customWidth="1"/>
    <col min="11" max="14" width="14.77734375" style="1" customWidth="1"/>
    <col min="15" max="16384" width="0" style="1" hidden="1"/>
  </cols>
  <sheetData>
    <row r="1" spans="1:16" ht="29.1" customHeight="1" thickBot="1">
      <c r="A1" s="64" t="s">
        <v>75</v>
      </c>
      <c r="B1" s="65"/>
      <c r="C1" s="65"/>
      <c r="D1" s="65"/>
      <c r="E1" s="65"/>
      <c r="F1" s="65"/>
      <c r="G1" s="65"/>
      <c r="H1" s="65"/>
      <c r="I1" s="65"/>
      <c r="J1" s="65"/>
      <c r="K1" s="65"/>
      <c r="L1" s="65"/>
      <c r="M1" s="66"/>
      <c r="P1"/>
    </row>
    <row r="2" spans="1:16" ht="29.1" customHeight="1" thickTop="1">
      <c r="A2" s="67" t="s">
        <v>0</v>
      </c>
      <c r="B2" s="68"/>
      <c r="C2" s="69" t="s">
        <v>1</v>
      </c>
      <c r="D2" s="69"/>
      <c r="E2" s="69"/>
      <c r="F2" s="69"/>
      <c r="G2" s="69"/>
      <c r="H2" s="69"/>
      <c r="I2" s="70"/>
      <c r="J2" s="71" t="s">
        <v>2</v>
      </c>
      <c r="K2" s="72"/>
      <c r="L2" s="72"/>
      <c r="M2" s="73"/>
      <c r="P2" s="3" t="s">
        <v>3</v>
      </c>
    </row>
    <row r="3" spans="1:16" ht="29.1" customHeight="1">
      <c r="A3" s="74" t="s">
        <v>79</v>
      </c>
      <c r="B3" s="75"/>
      <c r="C3" s="76"/>
      <c r="D3" s="76"/>
      <c r="E3" s="76"/>
      <c r="F3" s="76"/>
      <c r="G3" s="76"/>
      <c r="H3" s="76"/>
      <c r="I3" s="76"/>
      <c r="J3" s="77"/>
      <c r="K3" s="78" t="s">
        <v>82</v>
      </c>
      <c r="L3" s="79"/>
      <c r="M3" s="80"/>
      <c r="P3" s="3" t="s">
        <v>4</v>
      </c>
    </row>
    <row r="4" spans="1:16" ht="29.1" customHeight="1">
      <c r="A4" s="88" t="s">
        <v>5</v>
      </c>
      <c r="B4" s="89"/>
      <c r="C4" s="76"/>
      <c r="D4" s="76"/>
      <c r="E4" s="76"/>
      <c r="F4" s="76"/>
      <c r="G4" s="76"/>
      <c r="H4" s="76"/>
      <c r="I4" s="76"/>
      <c r="J4" s="77"/>
      <c r="K4" s="90" t="s">
        <v>6</v>
      </c>
      <c r="L4" s="91"/>
      <c r="M4" s="92"/>
      <c r="P4" s="3" t="s">
        <v>7</v>
      </c>
    </row>
    <row r="5" spans="1:16" ht="29.1" customHeight="1">
      <c r="A5" s="88" t="s">
        <v>8</v>
      </c>
      <c r="B5" s="89"/>
      <c r="C5" s="93"/>
      <c r="D5" s="93"/>
      <c r="E5" s="93"/>
      <c r="F5" s="93"/>
      <c r="G5" s="93"/>
      <c r="H5" s="93"/>
      <c r="I5" s="93"/>
      <c r="J5" s="94" t="s">
        <v>71</v>
      </c>
      <c r="K5" s="95"/>
      <c r="L5" s="95"/>
      <c r="M5" s="96"/>
      <c r="P5" s="3" t="s">
        <v>9</v>
      </c>
    </row>
    <row r="6" spans="1:16" ht="29.1" customHeight="1">
      <c r="A6" s="98" t="s">
        <v>85</v>
      </c>
      <c r="B6" s="99"/>
      <c r="C6" s="100"/>
      <c r="D6" s="101"/>
      <c r="E6" s="101"/>
      <c r="F6" s="101"/>
      <c r="G6" s="101"/>
      <c r="H6" s="101"/>
      <c r="I6" s="102"/>
      <c r="J6" s="61" t="s">
        <v>86</v>
      </c>
      <c r="K6" s="62"/>
      <c r="L6" s="62"/>
      <c r="M6" s="63"/>
      <c r="P6" s="3"/>
    </row>
    <row r="7" spans="1:16" ht="29.1" customHeight="1">
      <c r="A7" s="88" t="s">
        <v>10</v>
      </c>
      <c r="B7" s="89"/>
      <c r="C7" s="4" t="s">
        <v>11</v>
      </c>
      <c r="D7" s="5"/>
      <c r="E7" s="6" t="s">
        <v>12</v>
      </c>
      <c r="F7" s="5"/>
      <c r="G7" s="6" t="s">
        <v>13</v>
      </c>
      <c r="H7" s="5"/>
      <c r="I7" s="7" t="s">
        <v>14</v>
      </c>
      <c r="J7" s="97" t="s">
        <v>70</v>
      </c>
      <c r="K7" s="95"/>
      <c r="L7" s="95"/>
      <c r="M7" s="96"/>
      <c r="P7" s="3" t="s">
        <v>15</v>
      </c>
    </row>
    <row r="8" spans="1:16" ht="29.1" customHeight="1">
      <c r="A8" s="88" t="s">
        <v>16</v>
      </c>
      <c r="B8" s="89"/>
      <c r="C8" s="4" t="s">
        <v>11</v>
      </c>
      <c r="D8" s="5"/>
      <c r="E8" s="6" t="s">
        <v>12</v>
      </c>
      <c r="F8" s="5"/>
      <c r="G8" s="6" t="s">
        <v>13</v>
      </c>
      <c r="H8" s="5"/>
      <c r="I8" s="7" t="s">
        <v>17</v>
      </c>
      <c r="J8" s="95"/>
      <c r="K8" s="95"/>
      <c r="L8" s="95"/>
      <c r="M8" s="96"/>
      <c r="P8" s="3" t="s">
        <v>18</v>
      </c>
    </row>
    <row r="9" spans="1:16" ht="29.1" customHeight="1">
      <c r="A9" s="88" t="s">
        <v>19</v>
      </c>
      <c r="B9" s="89"/>
      <c r="C9" s="4" t="s">
        <v>11</v>
      </c>
      <c r="D9" s="5"/>
      <c r="E9" s="6" t="s">
        <v>12</v>
      </c>
      <c r="F9" s="5"/>
      <c r="G9" s="6" t="s">
        <v>13</v>
      </c>
      <c r="H9" s="5"/>
      <c r="I9" s="8" t="s">
        <v>20</v>
      </c>
      <c r="J9" s="97" t="s">
        <v>69</v>
      </c>
      <c r="K9" s="95"/>
      <c r="L9" s="95"/>
      <c r="M9" s="96"/>
      <c r="P9" s="3" t="s">
        <v>21</v>
      </c>
    </row>
    <row r="10" spans="1:16" ht="48.75" customHeight="1">
      <c r="A10" s="81" t="s">
        <v>22</v>
      </c>
      <c r="B10" s="82"/>
      <c r="C10" s="83" t="s">
        <v>9</v>
      </c>
      <c r="D10" s="84"/>
      <c r="E10" s="84"/>
      <c r="F10" s="84"/>
      <c r="G10" s="84"/>
      <c r="H10" s="84"/>
      <c r="I10" s="84"/>
      <c r="J10" s="85" t="s">
        <v>81</v>
      </c>
      <c r="K10" s="86"/>
      <c r="L10" s="86"/>
      <c r="M10" s="87"/>
      <c r="P10" s="2"/>
    </row>
    <row r="11" spans="1:16" ht="29.1" customHeight="1">
      <c r="A11" s="107" t="s">
        <v>23</v>
      </c>
      <c r="B11" s="9" t="s">
        <v>24</v>
      </c>
      <c r="C11" s="10" t="s">
        <v>25</v>
      </c>
      <c r="D11" s="110"/>
      <c r="E11" s="110"/>
      <c r="F11" s="110"/>
      <c r="G11" s="110"/>
      <c r="H11" s="110"/>
      <c r="I11" s="9" t="s">
        <v>26</v>
      </c>
      <c r="J11" s="103" t="s">
        <v>27</v>
      </c>
      <c r="K11" s="223" t="s">
        <v>28</v>
      </c>
      <c r="L11" s="224"/>
      <c r="M11" s="225"/>
      <c r="P11" s="3" t="s">
        <v>29</v>
      </c>
    </row>
    <row r="12" spans="1:16" ht="29.1" customHeight="1">
      <c r="A12" s="107"/>
      <c r="B12" s="7" t="s">
        <v>30</v>
      </c>
      <c r="C12" s="11" t="s">
        <v>31</v>
      </c>
      <c r="D12" s="111"/>
      <c r="E12" s="111"/>
      <c r="F12" s="111"/>
      <c r="G12" s="111"/>
      <c r="H12" s="111"/>
      <c r="I12" s="7" t="s">
        <v>26</v>
      </c>
      <c r="J12" s="104"/>
      <c r="K12" s="226"/>
      <c r="L12" s="106"/>
      <c r="M12" s="227"/>
    </row>
    <row r="13" spans="1:16" ht="29.1" customHeight="1">
      <c r="A13" s="107"/>
      <c r="B13" s="7" t="s">
        <v>32</v>
      </c>
      <c r="C13" s="11" t="s">
        <v>33</v>
      </c>
      <c r="D13" s="111"/>
      <c r="E13" s="111"/>
      <c r="F13" s="111"/>
      <c r="G13" s="111"/>
      <c r="H13" s="111"/>
      <c r="I13" s="7" t="s">
        <v>26</v>
      </c>
      <c r="J13" s="104"/>
      <c r="K13" s="226"/>
      <c r="L13" s="106"/>
      <c r="M13" s="227"/>
    </row>
    <row r="14" spans="1:16" ht="29.1" customHeight="1">
      <c r="A14" s="108"/>
      <c r="B14" s="53"/>
      <c r="C14" s="54" t="s">
        <v>83</v>
      </c>
      <c r="D14" s="113"/>
      <c r="E14" s="114"/>
      <c r="F14" s="114"/>
      <c r="G14" s="114"/>
      <c r="H14" s="115"/>
      <c r="I14" s="7" t="s">
        <v>26</v>
      </c>
      <c r="J14" s="105"/>
      <c r="K14" s="226"/>
      <c r="L14" s="106"/>
      <c r="M14" s="227"/>
    </row>
    <row r="15" spans="1:16" ht="29.1" customHeight="1" thickBot="1">
      <c r="A15" s="109"/>
      <c r="B15" s="231" t="s">
        <v>87</v>
      </c>
      <c r="C15" s="33" t="s">
        <v>35</v>
      </c>
      <c r="D15" s="112">
        <f>SUM(D11:H14)</f>
        <v>0</v>
      </c>
      <c r="E15" s="112"/>
      <c r="F15" s="112"/>
      <c r="G15" s="112"/>
      <c r="H15" s="112"/>
      <c r="I15" s="32" t="s">
        <v>26</v>
      </c>
      <c r="J15" s="232" t="s">
        <v>88</v>
      </c>
      <c r="K15" s="228"/>
      <c r="L15" s="229"/>
      <c r="M15" s="230"/>
    </row>
    <row r="65536" hidden="1"/>
  </sheetData>
  <sheetProtection algorithmName="SHA-512" hashValue="rR6ODzS8zQk5Qu+o/gZwYx2nKH2fgiQUNue/hkC/5vsVWETsbsVvNjjTrjo3Przmpd8LXCNUheVZ/YFUMCT9mQ==" saltValue="AOatVn0oc/c7u4i4e+v+qQ==" spinCount="100000" sheet="1" objects="1" scenarios="1"/>
  <mergeCells count="31">
    <mergeCell ref="J11:J14"/>
    <mergeCell ref="K11:M15"/>
    <mergeCell ref="A11:A15"/>
    <mergeCell ref="D11:H11"/>
    <mergeCell ref="D12:H12"/>
    <mergeCell ref="D13:H13"/>
    <mergeCell ref="D15:H15"/>
    <mergeCell ref="D14:H14"/>
    <mergeCell ref="A10:B10"/>
    <mergeCell ref="C10:I10"/>
    <mergeCell ref="J10:M10"/>
    <mergeCell ref="A4:B4"/>
    <mergeCell ref="C4:J4"/>
    <mergeCell ref="K4:M4"/>
    <mergeCell ref="A5:B5"/>
    <mergeCell ref="C5:I5"/>
    <mergeCell ref="J5:M5"/>
    <mergeCell ref="A7:B7"/>
    <mergeCell ref="J7:M8"/>
    <mergeCell ref="A8:B8"/>
    <mergeCell ref="A9:B9"/>
    <mergeCell ref="J9:M9"/>
    <mergeCell ref="A6:B6"/>
    <mergeCell ref="C6:I6"/>
    <mergeCell ref="A1:M1"/>
    <mergeCell ref="A2:B2"/>
    <mergeCell ref="C2:I2"/>
    <mergeCell ref="J2:M2"/>
    <mergeCell ref="A3:B3"/>
    <mergeCell ref="C3:J3"/>
    <mergeCell ref="K3:M3"/>
  </mergeCells>
  <phoneticPr fontId="21"/>
  <dataValidations count="3">
    <dataValidation type="list" allowBlank="1" showErrorMessage="1" sqref="C7:C8" xr:uid="{00000000-0002-0000-0000-000000000000}">
      <formula1>"令和,平成"</formula1>
      <formula2>0</formula2>
    </dataValidation>
    <dataValidation type="list" allowBlank="1" showErrorMessage="1" sqref="C10:I10" xr:uid="{00000000-0002-0000-0000-000001000000}">
      <formula1>$P$2:$P$11</formula1>
      <formula2>0</formula2>
    </dataValidation>
    <dataValidation type="list" allowBlank="1" showErrorMessage="1" sqref="C9" xr:uid="{00000000-0002-0000-0000-000002000000}">
      <formula1>"令和"</formula1>
      <formula2>0</formula2>
    </dataValidation>
  </dataValidations>
  <printOptions horizontalCentered="1" verticalCentered="1"/>
  <pageMargins left="1.1811023622047245" right="0.78740157480314965" top="0.59055118110236227" bottom="0.39370078740157483" header="0.51181102362204722" footer="0.51181102362204722"/>
  <pageSetup paperSize="9" scale="91"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37"/>
  <sheetViews>
    <sheetView showZeros="0" showWhiteSpace="0" zoomScale="120" zoomScaleNormal="120" zoomScaleSheetLayoutView="220" zoomScalePageLayoutView="170" workbookViewId="0">
      <selection activeCell="BM17" sqref="BM17:CJ18"/>
    </sheetView>
  </sheetViews>
  <sheetFormatPr defaultColWidth="0" defaultRowHeight="10.8"/>
  <cols>
    <col min="1" max="1" width="2" style="12" customWidth="1"/>
    <col min="2" max="2" width="4.6640625" style="12" customWidth="1"/>
    <col min="3" max="3" width="1.6640625" style="12" customWidth="1"/>
    <col min="4" max="4" width="2.6640625" style="12" customWidth="1"/>
    <col min="5" max="5" width="1.6640625" style="12" customWidth="1"/>
    <col min="6" max="6" width="2.109375" style="12" customWidth="1"/>
    <col min="7" max="30" width="1.109375" style="12" customWidth="1"/>
    <col min="31" max="32" width="2" style="12" customWidth="1"/>
    <col min="33" max="33" width="4.6640625" style="12" customWidth="1"/>
    <col min="34" max="34" width="1.6640625" style="12" customWidth="1"/>
    <col min="35" max="35" width="2.6640625" style="12" customWidth="1"/>
    <col min="36" max="36" width="1.6640625" style="12" customWidth="1"/>
    <col min="37" max="37" width="2.109375" style="12" customWidth="1"/>
    <col min="38" max="61" width="1.109375" style="12" customWidth="1"/>
    <col min="62" max="63" width="2" style="12" customWidth="1"/>
    <col min="64" max="64" width="4.6640625" style="12" customWidth="1"/>
    <col min="65" max="65" width="1.6640625" style="12" customWidth="1"/>
    <col min="66" max="66" width="2.6640625" style="12" customWidth="1"/>
    <col min="67" max="67" width="1.6640625" style="12" customWidth="1"/>
    <col min="68" max="68" width="2.109375" style="12" customWidth="1"/>
    <col min="69" max="92" width="1.109375" style="12" customWidth="1"/>
    <col min="93" max="93" width="2" style="12" customWidth="1"/>
    <col min="94" max="94" width="1.109375" style="13" customWidth="1"/>
    <col min="95" max="99" width="1.109375" style="12" customWidth="1"/>
    <col min="100" max="16384" width="0" style="12" hidden="1"/>
  </cols>
  <sheetData>
    <row r="1" spans="1:256" ht="23.4" customHeight="1" thickBot="1">
      <c r="A1" s="116" t="s">
        <v>80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8"/>
      <c r="CP1" s="47"/>
      <c r="CQ1" s="47"/>
      <c r="CR1" s="47"/>
      <c r="CS1" s="47"/>
      <c r="CT1" s="47"/>
      <c r="CU1" s="47"/>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4"/>
    </row>
    <row r="2" spans="1:256" ht="10.199999999999999" customHeight="1" thickBo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6"/>
      <c r="HT2"/>
      <c r="HU2"/>
      <c r="HV2"/>
      <c r="HW2"/>
      <c r="HX2"/>
      <c r="HY2"/>
      <c r="HZ2"/>
      <c r="IA2"/>
      <c r="IB2"/>
      <c r="IC2"/>
      <c r="ID2"/>
      <c r="IE2"/>
      <c r="IF2"/>
      <c r="IG2"/>
      <c r="IH2"/>
      <c r="II2"/>
      <c r="IJ2"/>
      <c r="IK2"/>
      <c r="IL2"/>
      <c r="IM2"/>
      <c r="IN2"/>
      <c r="IO2"/>
      <c r="IP2"/>
      <c r="IQ2"/>
      <c r="IR2"/>
      <c r="IS2"/>
      <c r="IT2"/>
      <c r="IU2"/>
      <c r="IV2"/>
    </row>
    <row r="3" spans="1:256" ht="10.199999999999999" customHeight="1">
      <c r="A3" s="48"/>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50"/>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8"/>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50"/>
      <c r="CP3" s="56"/>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c r="HU3"/>
      <c r="HV3"/>
      <c r="HW3"/>
      <c r="HX3"/>
      <c r="HY3"/>
      <c r="HZ3"/>
      <c r="IA3"/>
      <c r="IB3"/>
      <c r="IC3"/>
      <c r="ID3"/>
      <c r="IE3"/>
      <c r="IF3"/>
      <c r="IG3"/>
      <c r="IH3"/>
      <c r="II3"/>
      <c r="IJ3"/>
      <c r="IK3"/>
      <c r="IL3"/>
      <c r="IM3"/>
      <c r="IN3"/>
      <c r="IO3"/>
      <c r="IP3"/>
      <c r="IQ3"/>
      <c r="IR3"/>
      <c r="IS3"/>
      <c r="IT3"/>
      <c r="IU3"/>
      <c r="IV3"/>
    </row>
    <row r="4" spans="1:256" ht="9" customHeight="1">
      <c r="A4" s="35"/>
      <c r="B4" s="122" t="s">
        <v>36</v>
      </c>
      <c r="C4" s="122"/>
      <c r="D4" s="122"/>
      <c r="E4" s="51"/>
      <c r="F4" s="25"/>
      <c r="G4" s="25"/>
      <c r="H4" s="25"/>
      <c r="I4" s="25"/>
      <c r="J4" s="25"/>
      <c r="K4" s="25"/>
      <c r="L4" s="25"/>
      <c r="M4" s="25"/>
      <c r="N4" s="25"/>
      <c r="O4" s="25"/>
      <c r="P4" s="25"/>
      <c r="Q4" s="25"/>
      <c r="R4" s="25"/>
      <c r="S4" s="25"/>
      <c r="T4" s="25"/>
      <c r="U4" s="25"/>
      <c r="V4" s="25"/>
      <c r="W4" s="25"/>
      <c r="X4" s="25"/>
      <c r="Y4" s="25"/>
      <c r="Z4" s="25"/>
      <c r="AA4" s="25"/>
      <c r="AB4" s="25"/>
      <c r="AC4" s="25"/>
      <c r="AD4" s="26"/>
      <c r="AE4" s="34"/>
      <c r="AF4" s="13"/>
      <c r="AG4" s="122" t="s">
        <v>36</v>
      </c>
      <c r="AH4" s="122"/>
      <c r="AI4" s="122"/>
      <c r="AJ4" s="51"/>
      <c r="AK4" s="25"/>
      <c r="AL4" s="25"/>
      <c r="AM4" s="25"/>
      <c r="AN4" s="25"/>
      <c r="AO4" s="25"/>
      <c r="AP4" s="25"/>
      <c r="AQ4" s="25"/>
      <c r="AR4" s="25"/>
      <c r="AS4" s="25"/>
      <c r="AT4" s="25"/>
      <c r="AU4" s="25"/>
      <c r="AV4" s="25"/>
      <c r="AW4" s="25"/>
      <c r="AX4" s="25"/>
      <c r="AY4" s="25"/>
      <c r="AZ4" s="25"/>
      <c r="BA4" s="25"/>
      <c r="BB4" s="25"/>
      <c r="BC4" s="25"/>
      <c r="BD4" s="25"/>
      <c r="BE4" s="25"/>
      <c r="BF4" s="25"/>
      <c r="BG4" s="25"/>
      <c r="BH4" s="25"/>
      <c r="BI4" s="26"/>
      <c r="BJ4" s="34"/>
      <c r="BK4" s="35"/>
      <c r="BL4" s="122" t="s">
        <v>36</v>
      </c>
      <c r="BM4" s="122"/>
      <c r="BN4" s="122"/>
      <c r="BO4" s="51"/>
      <c r="BP4" s="25"/>
      <c r="BQ4" s="25"/>
      <c r="BR4" s="25"/>
      <c r="BS4" s="25"/>
      <c r="BT4" s="25"/>
      <c r="BU4" s="25"/>
      <c r="BV4" s="25"/>
      <c r="BW4" s="25"/>
      <c r="BX4" s="25"/>
      <c r="BY4" s="25"/>
      <c r="BZ4" s="25"/>
      <c r="CA4" s="25"/>
      <c r="CB4" s="25"/>
      <c r="CC4" s="25"/>
      <c r="CD4" s="25"/>
      <c r="CE4" s="25"/>
      <c r="CF4" s="25"/>
      <c r="CG4" s="25"/>
      <c r="CH4" s="25"/>
      <c r="CI4" s="25"/>
      <c r="CJ4" s="25"/>
      <c r="CK4" s="25"/>
      <c r="CL4" s="25"/>
      <c r="CM4" s="25"/>
      <c r="CN4" s="26"/>
      <c r="CO4" s="34"/>
      <c r="CP4" s="55"/>
      <c r="CQ4" s="13"/>
      <c r="CR4" s="13"/>
      <c r="CS4" s="13"/>
      <c r="CT4" s="13"/>
      <c r="CU4" s="13"/>
      <c r="CV4" s="13"/>
      <c r="CW4" s="13"/>
      <c r="CX4" s="13"/>
      <c r="CY4" s="13"/>
      <c r="CZ4" s="13"/>
      <c r="DA4" s="13"/>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9" customHeight="1">
      <c r="A5" s="35"/>
      <c r="B5" s="121">
        <v>122084</v>
      </c>
      <c r="C5" s="121"/>
      <c r="D5" s="121"/>
      <c r="E5" s="52"/>
      <c r="F5" s="13"/>
      <c r="G5" s="13"/>
      <c r="H5" s="13"/>
      <c r="I5" s="13"/>
      <c r="J5" s="13"/>
      <c r="K5" s="13"/>
      <c r="L5" s="13"/>
      <c r="M5" s="13"/>
      <c r="N5" s="13"/>
      <c r="O5" s="13"/>
      <c r="P5" s="13"/>
      <c r="Q5" s="13"/>
      <c r="R5" s="13"/>
      <c r="S5" s="13"/>
      <c r="T5" s="13"/>
      <c r="U5" s="13"/>
      <c r="V5" s="13"/>
      <c r="W5" s="13"/>
      <c r="X5" s="13"/>
      <c r="Y5" s="13"/>
      <c r="Z5" s="13"/>
      <c r="AA5" s="13"/>
      <c r="AB5" s="13"/>
      <c r="AC5" s="13"/>
      <c r="AD5" s="27"/>
      <c r="AE5" s="34"/>
      <c r="AF5" s="13"/>
      <c r="AG5" s="121">
        <f>B5</f>
        <v>122084</v>
      </c>
      <c r="AH5" s="121"/>
      <c r="AI5" s="121"/>
      <c r="AJ5" s="52"/>
      <c r="AK5" s="13"/>
      <c r="AL5" s="13"/>
      <c r="AM5" s="13"/>
      <c r="AN5" s="13"/>
      <c r="AO5" s="13"/>
      <c r="AP5" s="13"/>
      <c r="AQ5" s="13"/>
      <c r="AR5" s="13"/>
      <c r="AS5" s="13"/>
      <c r="AT5" s="13"/>
      <c r="AU5" s="13"/>
      <c r="AV5" s="13"/>
      <c r="AW5" s="13"/>
      <c r="AX5" s="13"/>
      <c r="AY5" s="13"/>
      <c r="AZ5" s="124" t="s">
        <v>66</v>
      </c>
      <c r="BA5" s="124"/>
      <c r="BB5" s="124"/>
      <c r="BC5" s="124"/>
      <c r="BD5" s="124"/>
      <c r="BE5" s="124"/>
      <c r="BF5" s="13"/>
      <c r="BG5" s="13"/>
      <c r="BH5" s="13"/>
      <c r="BI5" s="27"/>
      <c r="BJ5" s="34"/>
      <c r="BK5" s="35"/>
      <c r="BL5" s="121">
        <f>AG5</f>
        <v>122084</v>
      </c>
      <c r="BM5" s="121"/>
      <c r="BN5" s="121"/>
      <c r="BO5" s="52"/>
      <c r="BP5" s="13"/>
      <c r="BQ5" s="13"/>
      <c r="BR5" s="13"/>
      <c r="BS5" s="13"/>
      <c r="BT5" s="13"/>
      <c r="BU5" s="13"/>
      <c r="BV5" s="13"/>
      <c r="BW5" s="13"/>
      <c r="BX5" s="13"/>
      <c r="BY5" s="13"/>
      <c r="BZ5" s="13"/>
      <c r="CA5" s="13"/>
      <c r="CB5" s="13"/>
      <c r="CC5" s="13"/>
      <c r="CD5" s="13"/>
      <c r="CE5" s="13"/>
      <c r="CF5" s="13"/>
      <c r="CG5" s="125">
        <v>2391</v>
      </c>
      <c r="CH5" s="125"/>
      <c r="CI5" s="125"/>
      <c r="CJ5" s="125"/>
      <c r="CK5" s="125"/>
      <c r="CL5" s="125"/>
      <c r="CM5" s="13"/>
      <c r="CN5" s="27"/>
      <c r="CO5" s="34"/>
      <c r="CP5" s="55"/>
      <c r="CQ5" s="13"/>
      <c r="CR5" s="13"/>
      <c r="CS5" s="13"/>
      <c r="CT5" s="13"/>
      <c r="CU5" s="13"/>
      <c r="CV5" s="13"/>
      <c r="CW5" s="13"/>
      <c r="CX5" s="13"/>
      <c r="CY5" s="13"/>
      <c r="CZ5" s="13"/>
      <c r="DA5" s="13"/>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9" customHeight="1">
      <c r="A6" s="35"/>
      <c r="B6" s="121"/>
      <c r="C6" s="121"/>
      <c r="D6" s="121"/>
      <c r="E6" s="52"/>
      <c r="F6" s="13"/>
      <c r="G6" s="13"/>
      <c r="H6" s="13"/>
      <c r="I6" s="13"/>
      <c r="J6" s="13"/>
      <c r="K6" s="13"/>
      <c r="L6" s="13"/>
      <c r="M6" s="13"/>
      <c r="N6" s="13"/>
      <c r="O6" s="13"/>
      <c r="P6" s="13"/>
      <c r="Q6" s="13"/>
      <c r="R6" s="13"/>
      <c r="S6" s="13"/>
      <c r="T6" s="13"/>
      <c r="U6" s="13"/>
      <c r="V6" s="13"/>
      <c r="W6" s="28"/>
      <c r="X6" s="28"/>
      <c r="Y6" s="13"/>
      <c r="Z6" s="22"/>
      <c r="AA6" s="22"/>
      <c r="AB6" s="22"/>
      <c r="AC6" s="22"/>
      <c r="AD6" s="27"/>
      <c r="AE6" s="34"/>
      <c r="AF6" s="35"/>
      <c r="AG6" s="121"/>
      <c r="AH6" s="121"/>
      <c r="AI6" s="121"/>
      <c r="AJ6" s="52"/>
      <c r="AK6" s="13"/>
      <c r="AL6" s="13"/>
      <c r="AM6" s="13"/>
      <c r="AN6" s="13"/>
      <c r="AO6" s="13"/>
      <c r="AP6" s="13"/>
      <c r="AQ6" s="13"/>
      <c r="AR6" s="13"/>
      <c r="AS6" s="13"/>
      <c r="AT6" s="13"/>
      <c r="AU6" s="13"/>
      <c r="AV6" s="13"/>
      <c r="AW6" s="13"/>
      <c r="AX6" s="13"/>
      <c r="AY6" s="13"/>
      <c r="AZ6" s="124"/>
      <c r="BA6" s="124"/>
      <c r="BB6" s="124"/>
      <c r="BC6" s="124"/>
      <c r="BD6" s="124"/>
      <c r="BE6" s="124"/>
      <c r="BF6" s="22"/>
      <c r="BG6" s="22"/>
      <c r="BH6" s="22"/>
      <c r="BI6" s="27"/>
      <c r="BJ6" s="34"/>
      <c r="BK6" s="35"/>
      <c r="BL6" s="121"/>
      <c r="BM6" s="121"/>
      <c r="BN6" s="121"/>
      <c r="BO6" s="52"/>
      <c r="BP6" s="13"/>
      <c r="BQ6" s="13"/>
      <c r="BR6" s="13"/>
      <c r="BS6" s="13"/>
      <c r="BT6" s="13"/>
      <c r="BU6" s="13"/>
      <c r="BV6" s="13"/>
      <c r="BW6" s="13"/>
      <c r="BX6" s="13"/>
      <c r="BY6" s="13"/>
      <c r="BZ6" s="13"/>
      <c r="CA6" s="13"/>
      <c r="CB6" s="13"/>
      <c r="CC6" s="13"/>
      <c r="CD6" s="13"/>
      <c r="CE6" s="13"/>
      <c r="CF6" s="13"/>
      <c r="CG6" s="126"/>
      <c r="CH6" s="126"/>
      <c r="CI6" s="126"/>
      <c r="CJ6" s="126"/>
      <c r="CK6" s="126"/>
      <c r="CL6" s="126"/>
      <c r="CM6" s="22"/>
      <c r="CN6" s="27"/>
      <c r="CO6" s="34"/>
      <c r="CP6"/>
      <c r="CQ6" s="13"/>
      <c r="CR6" s="13"/>
      <c r="CS6" s="13"/>
      <c r="CT6" s="13"/>
      <c r="CU6" s="13"/>
      <c r="CV6" s="13"/>
      <c r="CW6" s="13"/>
      <c r="CX6" s="13"/>
      <c r="CY6" s="13"/>
      <c r="CZ6" s="13"/>
      <c r="DA6" s="13"/>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9" customHeight="1">
      <c r="A7" s="35"/>
      <c r="B7" s="119" t="s">
        <v>60</v>
      </c>
      <c r="C7" s="120"/>
      <c r="D7" s="120"/>
      <c r="E7" s="13"/>
      <c r="F7" s="21"/>
      <c r="G7" s="21"/>
      <c r="H7" s="21"/>
      <c r="I7" s="13"/>
      <c r="J7" s="13"/>
      <c r="K7" s="13"/>
      <c r="L7" s="13"/>
      <c r="M7" s="13"/>
      <c r="N7" s="13"/>
      <c r="O7" s="13"/>
      <c r="P7" s="13"/>
      <c r="Q7" s="13"/>
      <c r="R7" s="13"/>
      <c r="S7" s="13"/>
      <c r="T7" s="13"/>
      <c r="U7" s="13"/>
      <c r="V7" s="13"/>
      <c r="W7" s="28"/>
      <c r="X7" s="28"/>
      <c r="Y7" s="13"/>
      <c r="Z7" s="22"/>
      <c r="AA7" s="22"/>
      <c r="AB7" s="22"/>
      <c r="AC7" s="22"/>
      <c r="AD7" s="27"/>
      <c r="AE7" s="34"/>
      <c r="AF7" s="35"/>
      <c r="AG7" s="121" t="str">
        <f>B7</f>
        <v>千葉県</v>
      </c>
      <c r="AH7" s="121"/>
      <c r="AI7" s="121"/>
      <c r="AJ7" s="13"/>
      <c r="AK7" s="21"/>
      <c r="AL7" s="21"/>
      <c r="AM7" s="21"/>
      <c r="AN7" s="13"/>
      <c r="AO7" s="13"/>
      <c r="AP7" s="13"/>
      <c r="AQ7" s="13"/>
      <c r="AR7" s="13"/>
      <c r="AS7" s="13"/>
      <c r="AT7" s="13"/>
      <c r="AU7" s="13"/>
      <c r="AV7" s="13"/>
      <c r="AW7" s="13"/>
      <c r="AX7" s="13"/>
      <c r="AY7" s="13"/>
      <c r="AZ7" s="13"/>
      <c r="BA7" s="13"/>
      <c r="BB7" s="28"/>
      <c r="BC7" s="28"/>
      <c r="BD7" s="13"/>
      <c r="BE7" s="22"/>
      <c r="BF7" s="22"/>
      <c r="BG7" s="22"/>
      <c r="BH7" s="22"/>
      <c r="BI7" s="27"/>
      <c r="BJ7" s="34"/>
      <c r="BK7" s="35"/>
      <c r="BL7" s="121" t="str">
        <f>AG7</f>
        <v>千葉県</v>
      </c>
      <c r="BM7" s="121"/>
      <c r="BN7" s="121"/>
      <c r="BO7" s="13"/>
      <c r="BP7" s="21"/>
      <c r="BQ7" s="21"/>
      <c r="BR7" s="21"/>
      <c r="BS7" s="13"/>
      <c r="BT7" s="13"/>
      <c r="BU7" s="13"/>
      <c r="BV7" s="13"/>
      <c r="BW7" s="13"/>
      <c r="BX7" s="13"/>
      <c r="BY7" s="13"/>
      <c r="BZ7" s="13"/>
      <c r="CA7" s="13"/>
      <c r="CB7" s="13"/>
      <c r="CC7" s="13"/>
      <c r="CD7" s="13"/>
      <c r="CE7" s="13"/>
      <c r="CF7" s="13"/>
      <c r="CG7" s="13"/>
      <c r="CH7" s="13"/>
      <c r="CI7" s="13"/>
      <c r="CJ7" s="22"/>
      <c r="CK7" s="22"/>
      <c r="CL7" s="22"/>
      <c r="CM7" s="22"/>
      <c r="CN7" s="27"/>
      <c r="CO7" s="34"/>
      <c r="CP7"/>
      <c r="CQ7" s="13"/>
      <c r="CR7" s="13"/>
      <c r="CS7" s="13"/>
      <c r="CT7" s="13"/>
      <c r="CU7" s="13"/>
      <c r="CV7" s="13"/>
      <c r="CW7" s="13"/>
      <c r="CX7" s="13"/>
      <c r="CY7" s="13"/>
      <c r="CZ7" s="13"/>
      <c r="DA7" s="13"/>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9" customHeight="1">
      <c r="A8" s="35"/>
      <c r="B8" s="120"/>
      <c r="C8" s="120"/>
      <c r="D8" s="120"/>
      <c r="E8" s="13"/>
      <c r="F8" s="123" t="s">
        <v>37</v>
      </c>
      <c r="G8" s="123"/>
      <c r="H8" s="123"/>
      <c r="I8" s="123"/>
      <c r="J8" s="123"/>
      <c r="K8" s="123"/>
      <c r="L8" s="123"/>
      <c r="M8" s="123"/>
      <c r="N8" s="123"/>
      <c r="O8" s="123"/>
      <c r="P8" s="123"/>
      <c r="Q8" s="123"/>
      <c r="R8" s="123"/>
      <c r="S8" s="123"/>
      <c r="T8" s="123"/>
      <c r="U8" s="123"/>
      <c r="V8" s="123"/>
      <c r="W8" s="123"/>
      <c r="X8" s="123"/>
      <c r="Y8" s="123"/>
      <c r="Z8" s="123"/>
      <c r="AA8" s="123"/>
      <c r="AB8" s="233" t="s">
        <v>89</v>
      </c>
      <c r="AC8" s="233"/>
      <c r="AD8" s="27"/>
      <c r="AE8" s="34"/>
      <c r="AF8" s="35"/>
      <c r="AG8" s="121"/>
      <c r="AH8" s="121"/>
      <c r="AI8" s="121"/>
      <c r="AJ8" s="13"/>
      <c r="AK8" s="123" t="s">
        <v>38</v>
      </c>
      <c r="AL8" s="123"/>
      <c r="AM8" s="123"/>
      <c r="AN8" s="123"/>
      <c r="AO8" s="123"/>
      <c r="AP8" s="123"/>
      <c r="AQ8" s="123"/>
      <c r="AR8" s="123"/>
      <c r="AS8" s="123"/>
      <c r="AT8" s="123"/>
      <c r="AU8" s="123"/>
      <c r="AV8" s="123"/>
      <c r="AW8" s="123"/>
      <c r="AX8" s="123"/>
      <c r="AY8" s="123"/>
      <c r="AZ8" s="123"/>
      <c r="BA8" s="123"/>
      <c r="BB8" s="123"/>
      <c r="BC8" s="123"/>
      <c r="BD8" s="123"/>
      <c r="BE8" s="123"/>
      <c r="BF8" s="123"/>
      <c r="BG8" s="233" t="s">
        <v>89</v>
      </c>
      <c r="BH8" s="233"/>
      <c r="BI8" s="27"/>
      <c r="BJ8" s="34"/>
      <c r="BK8" s="35"/>
      <c r="BL8" s="121"/>
      <c r="BM8" s="121"/>
      <c r="BN8" s="121"/>
      <c r="BO8" s="13"/>
      <c r="BP8" s="123" t="s">
        <v>39</v>
      </c>
      <c r="BQ8" s="123"/>
      <c r="BR8" s="123"/>
      <c r="BS8" s="123"/>
      <c r="BT8" s="123"/>
      <c r="BU8" s="123"/>
      <c r="BV8" s="123"/>
      <c r="BW8" s="123"/>
      <c r="BX8" s="123"/>
      <c r="BY8" s="123"/>
      <c r="BZ8" s="123"/>
      <c r="CA8" s="123"/>
      <c r="CB8" s="123"/>
      <c r="CC8" s="123"/>
      <c r="CD8" s="123"/>
      <c r="CE8" s="123"/>
      <c r="CF8" s="123"/>
      <c r="CG8" s="123"/>
      <c r="CH8" s="123"/>
      <c r="CI8" s="123"/>
      <c r="CJ8" s="123"/>
      <c r="CK8" s="123"/>
      <c r="CL8" s="233" t="s">
        <v>89</v>
      </c>
      <c r="CM8" s="233"/>
      <c r="CN8" s="27"/>
      <c r="CO8" s="34"/>
      <c r="CP8"/>
      <c r="CQ8" s="13"/>
      <c r="CR8" s="13"/>
      <c r="CS8" s="13"/>
      <c r="CT8" s="13"/>
      <c r="CU8" s="13"/>
      <c r="CV8" s="13"/>
      <c r="CW8" s="13"/>
      <c r="CX8" s="13"/>
      <c r="CY8" s="13"/>
      <c r="CZ8" s="13"/>
      <c r="DA8" s="13"/>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8.1" customHeight="1">
      <c r="A9" s="35"/>
      <c r="B9" s="119" t="s">
        <v>61</v>
      </c>
      <c r="C9" s="120"/>
      <c r="D9" s="120"/>
      <c r="E9" s="13"/>
      <c r="F9" s="123"/>
      <c r="G9" s="123"/>
      <c r="H9" s="123"/>
      <c r="I9" s="123"/>
      <c r="J9" s="123"/>
      <c r="K9" s="123"/>
      <c r="L9" s="123"/>
      <c r="M9" s="123"/>
      <c r="N9" s="123"/>
      <c r="O9" s="123"/>
      <c r="P9" s="123"/>
      <c r="Q9" s="123"/>
      <c r="R9" s="123"/>
      <c r="S9" s="123"/>
      <c r="T9" s="123"/>
      <c r="U9" s="123"/>
      <c r="V9" s="123"/>
      <c r="W9" s="123"/>
      <c r="X9" s="123"/>
      <c r="Y9" s="123"/>
      <c r="Z9" s="123"/>
      <c r="AA9" s="123"/>
      <c r="AB9" s="233"/>
      <c r="AC9" s="233"/>
      <c r="AD9" s="27"/>
      <c r="AE9" s="34"/>
      <c r="AF9" s="35"/>
      <c r="AG9" s="121" t="str">
        <f>B9</f>
        <v>野田市</v>
      </c>
      <c r="AH9" s="121"/>
      <c r="AI9" s="121"/>
      <c r="AJ9" s="13"/>
      <c r="AK9" s="123"/>
      <c r="AL9" s="123"/>
      <c r="AM9" s="123"/>
      <c r="AN9" s="123"/>
      <c r="AO9" s="123"/>
      <c r="AP9" s="123"/>
      <c r="AQ9" s="123"/>
      <c r="AR9" s="123"/>
      <c r="AS9" s="123"/>
      <c r="AT9" s="123"/>
      <c r="AU9" s="123"/>
      <c r="AV9" s="123"/>
      <c r="AW9" s="123"/>
      <c r="AX9" s="123"/>
      <c r="AY9" s="123"/>
      <c r="AZ9" s="123"/>
      <c r="BA9" s="123"/>
      <c r="BB9" s="123"/>
      <c r="BC9" s="123"/>
      <c r="BD9" s="123"/>
      <c r="BE9" s="123"/>
      <c r="BF9" s="123"/>
      <c r="BG9" s="233"/>
      <c r="BH9" s="233"/>
      <c r="BI9" s="27"/>
      <c r="BJ9" s="34"/>
      <c r="BK9" s="35"/>
      <c r="BL9" s="121" t="str">
        <f>AG9</f>
        <v>野田市</v>
      </c>
      <c r="BM9" s="121"/>
      <c r="BN9" s="121"/>
      <c r="BO9" s="13"/>
      <c r="BP9" s="123"/>
      <c r="BQ9" s="123"/>
      <c r="BR9" s="123"/>
      <c r="BS9" s="123"/>
      <c r="BT9" s="123"/>
      <c r="BU9" s="123"/>
      <c r="BV9" s="123"/>
      <c r="BW9" s="123"/>
      <c r="BX9" s="123"/>
      <c r="BY9" s="123"/>
      <c r="BZ9" s="123"/>
      <c r="CA9" s="123"/>
      <c r="CB9" s="123"/>
      <c r="CC9" s="123"/>
      <c r="CD9" s="123"/>
      <c r="CE9" s="123"/>
      <c r="CF9" s="123"/>
      <c r="CG9" s="123"/>
      <c r="CH9" s="123"/>
      <c r="CI9" s="123"/>
      <c r="CJ9" s="123"/>
      <c r="CK9" s="123"/>
      <c r="CL9" s="233"/>
      <c r="CM9" s="233"/>
      <c r="CN9" s="27"/>
      <c r="CO9" s="34"/>
      <c r="CP9"/>
      <c r="CQ9" s="13"/>
      <c r="CR9" s="13"/>
      <c r="CS9" s="13"/>
      <c r="CT9" s="13"/>
      <c r="CU9" s="13"/>
      <c r="CV9" s="13"/>
      <c r="CW9" s="13"/>
      <c r="CX9" s="13"/>
      <c r="CY9" s="13"/>
      <c r="CZ9" s="13"/>
      <c r="DA9" s="13"/>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2" customHeight="1">
      <c r="A10" s="35"/>
      <c r="B10" s="120"/>
      <c r="C10" s="120"/>
      <c r="D10" s="120"/>
      <c r="E10" s="29"/>
      <c r="F10" s="31"/>
      <c r="G10" s="31"/>
      <c r="H10" s="31"/>
      <c r="I10" s="29"/>
      <c r="J10" s="29"/>
      <c r="K10" s="29"/>
      <c r="L10" s="29"/>
      <c r="M10" s="29"/>
      <c r="N10" s="29"/>
      <c r="O10" s="29"/>
      <c r="P10" s="29"/>
      <c r="Q10" s="29"/>
      <c r="R10" s="29"/>
      <c r="S10" s="29"/>
      <c r="T10" s="29"/>
      <c r="U10" s="29"/>
      <c r="V10" s="29"/>
      <c r="W10" s="29"/>
      <c r="X10" s="29"/>
      <c r="Y10" s="29"/>
      <c r="Z10" s="29"/>
      <c r="AA10" s="29"/>
      <c r="AB10" s="29"/>
      <c r="AC10" s="29"/>
      <c r="AD10" s="30"/>
      <c r="AE10" s="34"/>
      <c r="AF10" s="35"/>
      <c r="AG10" s="121"/>
      <c r="AH10" s="121"/>
      <c r="AI10" s="121"/>
      <c r="AJ10" s="29"/>
      <c r="AK10" s="31"/>
      <c r="AL10" s="31"/>
      <c r="AM10" s="31"/>
      <c r="AN10" s="29"/>
      <c r="AO10" s="29"/>
      <c r="AP10" s="29"/>
      <c r="AQ10" s="29"/>
      <c r="AR10" s="29"/>
      <c r="AS10" s="133"/>
      <c r="AT10" s="133"/>
      <c r="AU10" s="133"/>
      <c r="AV10" s="133"/>
      <c r="AW10" s="133"/>
      <c r="AX10" s="29"/>
      <c r="AY10" s="29"/>
      <c r="AZ10" s="29"/>
      <c r="BA10" s="29"/>
      <c r="BB10" s="29"/>
      <c r="BC10" s="29"/>
      <c r="BD10" s="29"/>
      <c r="BE10" s="29"/>
      <c r="BF10" s="29"/>
      <c r="BG10" s="29"/>
      <c r="BH10" s="29"/>
      <c r="BI10" s="30"/>
      <c r="BJ10" s="34"/>
      <c r="BK10" s="35"/>
      <c r="BL10" s="121"/>
      <c r="BM10" s="121"/>
      <c r="BN10" s="121"/>
      <c r="BO10" s="29"/>
      <c r="BP10" s="31"/>
      <c r="BQ10" s="31"/>
      <c r="BR10" s="31"/>
      <c r="BS10" s="29"/>
      <c r="BT10" s="29"/>
      <c r="BU10" s="29"/>
      <c r="BV10" s="29"/>
      <c r="BW10" s="29"/>
      <c r="BX10" s="29"/>
      <c r="BY10" s="29"/>
      <c r="BZ10" s="29"/>
      <c r="CA10" s="29"/>
      <c r="CB10" s="29"/>
      <c r="CC10" s="29"/>
      <c r="CD10" s="29"/>
      <c r="CE10" s="29"/>
      <c r="CF10" s="29"/>
      <c r="CG10" s="29"/>
      <c r="CH10" s="29"/>
      <c r="CI10" s="29"/>
      <c r="CJ10" s="29"/>
      <c r="CK10" s="29"/>
      <c r="CL10" s="29"/>
      <c r="CM10" s="29"/>
      <c r="CN10" s="30"/>
      <c r="CO10" s="34"/>
      <c r="CP10"/>
      <c r="CQ10" s="13"/>
      <c r="CR10" s="13"/>
      <c r="CS10" s="13"/>
      <c r="CT10" s="13"/>
      <c r="CU10" s="13"/>
      <c r="CV10" s="13"/>
      <c r="CW10" s="13"/>
      <c r="CX10" s="13"/>
      <c r="CY10" s="13"/>
      <c r="CZ10" s="13"/>
      <c r="DA10" s="13"/>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7.5" customHeight="1">
      <c r="A11" s="35"/>
      <c r="B11" s="134" t="s">
        <v>76</v>
      </c>
      <c r="C11" s="129"/>
      <c r="D11" s="129"/>
      <c r="E11" s="129"/>
      <c r="F11" s="129"/>
      <c r="G11" s="129"/>
      <c r="H11" s="129"/>
      <c r="I11" s="129"/>
      <c r="J11" s="129"/>
      <c r="K11" s="129"/>
      <c r="L11" s="129" t="s">
        <v>40</v>
      </c>
      <c r="M11" s="129"/>
      <c r="N11" s="129"/>
      <c r="O11" s="129"/>
      <c r="P11" s="129"/>
      <c r="Q11" s="129"/>
      <c r="R11" s="129"/>
      <c r="S11" s="129"/>
      <c r="T11" s="129"/>
      <c r="U11" s="129"/>
      <c r="V11" s="129"/>
      <c r="W11" s="129"/>
      <c r="X11" s="129"/>
      <c r="Y11" s="129"/>
      <c r="Z11" s="129"/>
      <c r="AA11" s="129"/>
      <c r="AB11" s="129"/>
      <c r="AC11" s="129"/>
      <c r="AD11" s="129"/>
      <c r="AE11" s="36"/>
      <c r="AF11" s="35"/>
      <c r="AG11" s="134" t="s">
        <v>76</v>
      </c>
      <c r="AH11" s="129"/>
      <c r="AI11" s="129"/>
      <c r="AJ11" s="129"/>
      <c r="AK11" s="129"/>
      <c r="AL11" s="129"/>
      <c r="AM11" s="129"/>
      <c r="AN11" s="129"/>
      <c r="AO11" s="129"/>
      <c r="AP11" s="129"/>
      <c r="AQ11" s="129" t="s">
        <v>40</v>
      </c>
      <c r="AR11" s="129"/>
      <c r="AS11" s="129"/>
      <c r="AT11" s="129"/>
      <c r="AU11" s="129"/>
      <c r="AV11" s="129"/>
      <c r="AW11" s="129"/>
      <c r="AX11" s="129"/>
      <c r="AY11" s="129"/>
      <c r="AZ11" s="129"/>
      <c r="BA11" s="129"/>
      <c r="BB11" s="129"/>
      <c r="BC11" s="129"/>
      <c r="BD11" s="129"/>
      <c r="BE11" s="129"/>
      <c r="BF11" s="129"/>
      <c r="BG11" s="129"/>
      <c r="BH11" s="129"/>
      <c r="BI11" s="129"/>
      <c r="BJ11" s="36"/>
      <c r="BK11" s="35"/>
      <c r="BL11" s="134" t="s">
        <v>76</v>
      </c>
      <c r="BM11" s="129"/>
      <c r="BN11" s="129"/>
      <c r="BO11" s="129"/>
      <c r="BP11" s="129"/>
      <c r="BQ11" s="129"/>
      <c r="BR11" s="129"/>
      <c r="BS11" s="129"/>
      <c r="BT11" s="129"/>
      <c r="BU11" s="129"/>
      <c r="BV11" s="129" t="s">
        <v>40</v>
      </c>
      <c r="BW11" s="129"/>
      <c r="BX11" s="129"/>
      <c r="BY11" s="129"/>
      <c r="BZ11" s="129"/>
      <c r="CA11" s="129"/>
      <c r="CB11" s="129"/>
      <c r="CC11" s="129"/>
      <c r="CD11" s="129"/>
      <c r="CE11" s="129"/>
      <c r="CF11" s="129"/>
      <c r="CG11" s="129"/>
      <c r="CH11" s="129"/>
      <c r="CI11" s="129"/>
      <c r="CJ11" s="129"/>
      <c r="CK11" s="129"/>
      <c r="CL11" s="129"/>
      <c r="CM11" s="129"/>
      <c r="CN11" s="129"/>
      <c r="CO11" s="36"/>
      <c r="CP11"/>
      <c r="CQ11" s="13"/>
      <c r="CR11" s="13"/>
      <c r="CS11" s="13"/>
      <c r="CT11" s="13"/>
      <c r="CU11" s="13"/>
      <c r="CV11" s="13"/>
      <c r="CW11" s="13"/>
      <c r="CX11" s="13"/>
      <c r="CY11" s="13"/>
      <c r="CZ11" s="13"/>
      <c r="DA11" s="13"/>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8" customHeight="1">
      <c r="A12" s="35"/>
      <c r="B12" s="130" t="s">
        <v>62</v>
      </c>
      <c r="C12" s="130"/>
      <c r="D12" s="130"/>
      <c r="E12" s="130"/>
      <c r="F12" s="130"/>
      <c r="G12" s="130"/>
      <c r="H12" s="130"/>
      <c r="I12" s="130"/>
      <c r="J12" s="130"/>
      <c r="K12" s="130"/>
      <c r="L12" s="131" t="s">
        <v>63</v>
      </c>
      <c r="M12" s="132"/>
      <c r="N12" s="132"/>
      <c r="O12" s="132"/>
      <c r="P12" s="132"/>
      <c r="Q12" s="132"/>
      <c r="R12" s="132"/>
      <c r="S12" s="132"/>
      <c r="T12" s="132"/>
      <c r="U12" s="132"/>
      <c r="V12" s="132"/>
      <c r="W12" s="132"/>
      <c r="X12" s="132"/>
      <c r="Y12" s="132"/>
      <c r="Z12" s="132"/>
      <c r="AA12" s="132"/>
      <c r="AB12" s="132"/>
      <c r="AC12" s="132"/>
      <c r="AD12" s="132"/>
      <c r="AE12" s="34"/>
      <c r="AF12" s="35"/>
      <c r="AG12" s="130" t="str">
        <f>B12</f>
        <v>00130-8-962391</v>
      </c>
      <c r="AH12" s="130"/>
      <c r="AI12" s="130"/>
      <c r="AJ12" s="130"/>
      <c r="AK12" s="130"/>
      <c r="AL12" s="130"/>
      <c r="AM12" s="130"/>
      <c r="AN12" s="130"/>
      <c r="AO12" s="130"/>
      <c r="AP12" s="130"/>
      <c r="AQ12" s="132" t="str">
        <f>L12</f>
        <v>野田市会計管理者</v>
      </c>
      <c r="AR12" s="132"/>
      <c r="AS12" s="132"/>
      <c r="AT12" s="132"/>
      <c r="AU12" s="132"/>
      <c r="AV12" s="132"/>
      <c r="AW12" s="132"/>
      <c r="AX12" s="132"/>
      <c r="AY12" s="132"/>
      <c r="AZ12" s="132"/>
      <c r="BA12" s="132"/>
      <c r="BB12" s="132"/>
      <c r="BC12" s="132"/>
      <c r="BD12" s="132"/>
      <c r="BE12" s="132"/>
      <c r="BF12" s="132"/>
      <c r="BG12" s="132"/>
      <c r="BH12" s="132"/>
      <c r="BI12" s="132"/>
      <c r="BJ12" s="34"/>
      <c r="BK12" s="35"/>
      <c r="BL12" s="130" t="str">
        <f>AG12</f>
        <v>00130-8-962391</v>
      </c>
      <c r="BM12" s="130"/>
      <c r="BN12" s="130"/>
      <c r="BO12" s="130"/>
      <c r="BP12" s="130"/>
      <c r="BQ12" s="130"/>
      <c r="BR12" s="130"/>
      <c r="BS12" s="130"/>
      <c r="BT12" s="130"/>
      <c r="BU12" s="130"/>
      <c r="BV12" s="132" t="str">
        <f>AQ12</f>
        <v>野田市会計管理者</v>
      </c>
      <c r="BW12" s="132"/>
      <c r="BX12" s="132"/>
      <c r="BY12" s="132"/>
      <c r="BZ12" s="132"/>
      <c r="CA12" s="132"/>
      <c r="CB12" s="132"/>
      <c r="CC12" s="132"/>
      <c r="CD12" s="132"/>
      <c r="CE12" s="132"/>
      <c r="CF12" s="132"/>
      <c r="CG12" s="132"/>
      <c r="CH12" s="132"/>
      <c r="CI12" s="132"/>
      <c r="CJ12" s="132"/>
      <c r="CK12" s="132"/>
      <c r="CL12" s="132"/>
      <c r="CM12" s="132"/>
      <c r="CN12" s="132"/>
      <c r="CO12" s="34"/>
      <c r="CP12"/>
      <c r="CQ12" s="13"/>
      <c r="CR12" s="13"/>
      <c r="CS12" s="13"/>
      <c r="CT12" s="13"/>
      <c r="CU12" s="13"/>
      <c r="CV12" s="13"/>
      <c r="CW12" s="13"/>
      <c r="CX12" s="13"/>
      <c r="CY12" s="13"/>
      <c r="CZ12" s="13"/>
      <c r="DA12" s="13"/>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2.75" customHeight="1">
      <c r="A13" s="35"/>
      <c r="B13" s="136" t="s">
        <v>67</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8"/>
      <c r="AE13" s="34"/>
      <c r="AF13" s="35"/>
      <c r="AG13" s="136" t="s">
        <v>67</v>
      </c>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8"/>
      <c r="BJ13" s="34"/>
      <c r="BK13" s="35"/>
      <c r="BL13" s="136" t="s">
        <v>67</v>
      </c>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8"/>
      <c r="CO13" s="34"/>
      <c r="CP13"/>
      <c r="CQ13" s="13"/>
      <c r="CR13" s="13"/>
      <c r="CS13" s="13"/>
      <c r="CT13" s="13"/>
      <c r="CU13" s="13"/>
      <c r="CV13" s="13"/>
      <c r="CW13" s="13"/>
      <c r="CX13" s="13"/>
      <c r="CY13" s="13"/>
      <c r="CZ13" s="13"/>
      <c r="DA13" s="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20.100000000000001" customHeight="1">
      <c r="A14" s="35"/>
      <c r="B14" s="139"/>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1"/>
      <c r="AE14" s="34"/>
      <c r="AF14" s="35"/>
      <c r="AG14" s="139"/>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1"/>
      <c r="BJ14" s="34"/>
      <c r="BK14" s="35"/>
      <c r="BL14" s="139"/>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1"/>
      <c r="CO14" s="34"/>
      <c r="CP14"/>
      <c r="CQ14" s="13"/>
      <c r="CR14" s="13"/>
      <c r="CS14" s="13"/>
      <c r="CT14" s="13"/>
      <c r="CU14" s="13"/>
      <c r="CV14" s="13"/>
      <c r="CW14" s="13"/>
      <c r="CX14" s="13"/>
      <c r="CY14" s="13"/>
      <c r="CZ14" s="13"/>
      <c r="DA14" s="13"/>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2.8" customHeight="1">
      <c r="A15" s="35"/>
      <c r="B15" s="14"/>
      <c r="C15" s="135">
        <f>入力シート!C3</f>
        <v>0</v>
      </c>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24"/>
      <c r="AC15" s="24"/>
      <c r="AD15" s="23"/>
      <c r="AE15" s="34"/>
      <c r="AF15" s="35"/>
      <c r="AG15" s="14"/>
      <c r="AH15" s="135">
        <f t="shared" ref="AH15" si="0">C15</f>
        <v>0</v>
      </c>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24"/>
      <c r="BH15" s="24"/>
      <c r="BI15" s="23"/>
      <c r="BJ15" s="34"/>
      <c r="BK15" s="35"/>
      <c r="BL15" s="14"/>
      <c r="BM15" s="135">
        <f t="shared" ref="BM15" si="1">C15</f>
        <v>0</v>
      </c>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24"/>
      <c r="CM15" s="24"/>
      <c r="CN15" s="23"/>
      <c r="CO15" s="34"/>
      <c r="CP15"/>
      <c r="CQ15" s="13"/>
      <c r="CR15" s="13"/>
      <c r="CS15" s="13"/>
      <c r="CT15" s="13"/>
      <c r="CU15" s="13"/>
      <c r="CV15" s="13"/>
      <c r="CW15" s="13"/>
      <c r="CX15" s="13"/>
      <c r="CY15" s="13"/>
      <c r="CZ15" s="13"/>
      <c r="DA15" s="13"/>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8.600000000000001" customHeight="1">
      <c r="A16" s="35"/>
      <c r="B16" s="14"/>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24"/>
      <c r="AC16" s="24"/>
      <c r="AD16" s="23"/>
      <c r="AE16" s="34"/>
      <c r="AF16" s="35"/>
      <c r="AG16" s="14"/>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24"/>
      <c r="BH16" s="24"/>
      <c r="BI16" s="23"/>
      <c r="BJ16" s="34"/>
      <c r="BK16" s="35"/>
      <c r="BL16" s="14"/>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24"/>
      <c r="CM16" s="24"/>
      <c r="CN16" s="23"/>
      <c r="CO16" s="34"/>
      <c r="CP16"/>
      <c r="CQ16" s="13"/>
      <c r="CR16" s="13"/>
      <c r="CS16" s="13"/>
      <c r="CT16" s="13"/>
      <c r="CU16" s="13"/>
      <c r="CV16" s="13"/>
      <c r="CW16" s="13"/>
      <c r="CX16" s="13"/>
      <c r="CY16" s="13"/>
      <c r="CZ16" s="13"/>
      <c r="DA16" s="13"/>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0.100000000000001" customHeight="1">
      <c r="A17" s="35"/>
      <c r="B17" s="14"/>
      <c r="C17" s="135">
        <f>入力シート!$C$4</f>
        <v>0</v>
      </c>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20"/>
      <c r="AB17" s="24"/>
      <c r="AC17" s="127" t="s">
        <v>41</v>
      </c>
      <c r="AD17" s="128"/>
      <c r="AE17" s="34"/>
      <c r="AF17" s="35"/>
      <c r="AG17" s="14"/>
      <c r="AH17" s="135">
        <f>入力シート!$C$4</f>
        <v>0</v>
      </c>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20"/>
      <c r="BG17" s="24"/>
      <c r="BH17" s="127" t="s">
        <v>41</v>
      </c>
      <c r="BI17" s="128"/>
      <c r="BJ17" s="34"/>
      <c r="BK17" s="35"/>
      <c r="BL17" s="14"/>
      <c r="BM17" s="135">
        <f>入力シート!$C$4</f>
        <v>0</v>
      </c>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20"/>
      <c r="CL17" s="24"/>
      <c r="CM17" s="127" t="s">
        <v>41</v>
      </c>
      <c r="CN17" s="128"/>
      <c r="CO17" s="34"/>
      <c r="CP17"/>
      <c r="CQ17" s="13"/>
      <c r="CR17" s="13"/>
      <c r="CS17" s="13"/>
      <c r="CT17" s="13"/>
      <c r="CU17" s="13"/>
      <c r="CV17" s="13"/>
      <c r="CW17" s="13"/>
      <c r="CX17" s="13"/>
      <c r="CY17" s="13"/>
      <c r="CZ17" s="13"/>
      <c r="DA17" s="13"/>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0.100000000000001" customHeight="1">
      <c r="A18" s="35"/>
      <c r="B18" s="14"/>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20"/>
      <c r="AB18" s="24"/>
      <c r="AC18" s="127"/>
      <c r="AD18" s="128"/>
      <c r="AE18" s="34"/>
      <c r="AF18" s="35"/>
      <c r="AG18" s="14"/>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20"/>
      <c r="BG18" s="24"/>
      <c r="BH18" s="127"/>
      <c r="BI18" s="128"/>
      <c r="BJ18" s="34"/>
      <c r="BK18" s="35"/>
      <c r="BL18" s="14"/>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20"/>
      <c r="CL18" s="24"/>
      <c r="CM18" s="127"/>
      <c r="CN18" s="128"/>
      <c r="CO18" s="34"/>
      <c r="CP18"/>
      <c r="CQ18" s="13"/>
      <c r="CR18" s="13"/>
      <c r="CS18" s="13"/>
      <c r="CT18" s="13"/>
      <c r="CU18" s="13"/>
      <c r="CV18" s="13"/>
      <c r="CW18" s="13"/>
      <c r="CX18" s="13"/>
      <c r="CY18" s="13"/>
      <c r="CZ18" s="13"/>
      <c r="DA18" s="13"/>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7.5" customHeight="1">
      <c r="A19" s="35"/>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34"/>
      <c r="AF19" s="35"/>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34"/>
      <c r="BK19" s="35"/>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34"/>
      <c r="CP19"/>
      <c r="CQ19" s="13"/>
      <c r="CR19" s="13"/>
      <c r="CS19" s="13"/>
      <c r="CT19" s="13"/>
      <c r="CU19" s="13"/>
      <c r="CV19" s="13"/>
      <c r="CW19" s="13"/>
      <c r="CX19" s="13"/>
      <c r="CY19" s="13"/>
      <c r="CZ19" s="13"/>
      <c r="DA19" s="13"/>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7.5" customHeight="1">
      <c r="A20" s="35"/>
      <c r="B20" s="143" t="s">
        <v>42</v>
      </c>
      <c r="C20" s="143"/>
      <c r="D20" s="144" t="s">
        <v>72</v>
      </c>
      <c r="E20" s="145"/>
      <c r="F20" s="145"/>
      <c r="G20" s="145"/>
      <c r="H20" s="145"/>
      <c r="I20" s="145"/>
      <c r="J20" s="145"/>
      <c r="K20" s="145"/>
      <c r="L20" s="145"/>
      <c r="M20" s="145"/>
      <c r="N20" s="145"/>
      <c r="O20" s="145"/>
      <c r="P20" s="145"/>
      <c r="Q20" s="145"/>
      <c r="R20" s="145"/>
      <c r="S20" s="145"/>
      <c r="T20" s="145"/>
      <c r="U20" s="145"/>
      <c r="V20" s="145"/>
      <c r="W20" s="145" t="s">
        <v>8</v>
      </c>
      <c r="X20" s="145"/>
      <c r="Y20" s="145"/>
      <c r="Z20" s="145"/>
      <c r="AA20" s="145"/>
      <c r="AB20" s="145"/>
      <c r="AC20" s="145"/>
      <c r="AD20" s="145"/>
      <c r="AE20" s="36"/>
      <c r="AF20" s="35"/>
      <c r="AG20" s="143" t="s">
        <v>42</v>
      </c>
      <c r="AH20" s="143"/>
      <c r="AI20" s="145" t="s">
        <v>43</v>
      </c>
      <c r="AJ20" s="145"/>
      <c r="AK20" s="145"/>
      <c r="AL20" s="145"/>
      <c r="AM20" s="145"/>
      <c r="AN20" s="145"/>
      <c r="AO20" s="145"/>
      <c r="AP20" s="145"/>
      <c r="AQ20" s="145"/>
      <c r="AR20" s="145"/>
      <c r="AS20" s="145"/>
      <c r="AT20" s="145"/>
      <c r="AU20" s="145"/>
      <c r="AV20" s="145"/>
      <c r="AW20" s="145"/>
      <c r="AX20" s="145"/>
      <c r="AY20" s="145"/>
      <c r="AZ20" s="145"/>
      <c r="BA20" s="145"/>
      <c r="BB20" s="145" t="s">
        <v>8</v>
      </c>
      <c r="BC20" s="145"/>
      <c r="BD20" s="145"/>
      <c r="BE20" s="145"/>
      <c r="BF20" s="145"/>
      <c r="BG20" s="145"/>
      <c r="BH20" s="145"/>
      <c r="BI20" s="145"/>
      <c r="BJ20" s="36"/>
      <c r="BK20" s="35"/>
      <c r="BL20" s="143" t="s">
        <v>42</v>
      </c>
      <c r="BM20" s="143"/>
      <c r="BN20" s="145" t="s">
        <v>43</v>
      </c>
      <c r="BO20" s="145"/>
      <c r="BP20" s="145"/>
      <c r="BQ20" s="145"/>
      <c r="BR20" s="145"/>
      <c r="BS20" s="145"/>
      <c r="BT20" s="145"/>
      <c r="BU20" s="145"/>
      <c r="BV20" s="145"/>
      <c r="BW20" s="145"/>
      <c r="BX20" s="145"/>
      <c r="BY20" s="145"/>
      <c r="BZ20" s="145"/>
      <c r="CA20" s="145"/>
      <c r="CB20" s="145"/>
      <c r="CC20" s="145"/>
      <c r="CD20" s="145"/>
      <c r="CE20" s="145"/>
      <c r="CF20" s="145"/>
      <c r="CG20" s="145" t="s">
        <v>8</v>
      </c>
      <c r="CH20" s="145"/>
      <c r="CI20" s="145"/>
      <c r="CJ20" s="145"/>
      <c r="CK20" s="145"/>
      <c r="CL20" s="145"/>
      <c r="CM20" s="145"/>
      <c r="CN20" s="145"/>
      <c r="CO20" s="36"/>
      <c r="CP20"/>
      <c r="CQ20" s="13"/>
      <c r="CR20" s="13"/>
      <c r="CS20" s="13"/>
      <c r="CT20" s="13"/>
      <c r="CU20" s="13"/>
      <c r="CV20" s="13"/>
      <c r="CW20" s="13"/>
      <c r="CX20" s="13"/>
      <c r="CY20" s="13"/>
      <c r="CZ20" s="13"/>
      <c r="DA20" s="13"/>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8" customHeight="1">
      <c r="A21" s="35"/>
      <c r="B21" s="149">
        <f>入力シート!$C$6</f>
        <v>0</v>
      </c>
      <c r="C21" s="149"/>
      <c r="D21" s="150"/>
      <c r="E21" s="150"/>
      <c r="F21" s="150"/>
      <c r="G21" s="150"/>
      <c r="H21" s="150"/>
      <c r="I21" s="150"/>
      <c r="J21" s="150"/>
      <c r="K21" s="150"/>
      <c r="L21" s="150"/>
      <c r="M21" s="150"/>
      <c r="N21" s="150"/>
      <c r="O21" s="150"/>
      <c r="P21" s="150"/>
      <c r="Q21" s="150"/>
      <c r="R21" s="150"/>
      <c r="S21" s="150"/>
      <c r="T21" s="150"/>
      <c r="U21" s="150"/>
      <c r="V21" s="150"/>
      <c r="W21" s="146">
        <f>入力シート!$C$5</f>
        <v>0</v>
      </c>
      <c r="X21" s="146"/>
      <c r="Y21" s="146"/>
      <c r="Z21" s="146"/>
      <c r="AA21" s="146"/>
      <c r="AB21" s="146"/>
      <c r="AC21" s="146"/>
      <c r="AD21" s="146"/>
      <c r="AE21" s="34"/>
      <c r="AF21" s="35"/>
      <c r="AG21" s="149">
        <f>入力シート!$C$6</f>
        <v>0</v>
      </c>
      <c r="AH21" s="149"/>
      <c r="AI21" s="150"/>
      <c r="AJ21" s="150"/>
      <c r="AK21" s="150"/>
      <c r="AL21" s="150"/>
      <c r="AM21" s="150"/>
      <c r="AN21" s="150"/>
      <c r="AO21" s="150"/>
      <c r="AP21" s="150"/>
      <c r="AQ21" s="150"/>
      <c r="AR21" s="150"/>
      <c r="AS21" s="150"/>
      <c r="AT21" s="150"/>
      <c r="AU21" s="150"/>
      <c r="AV21" s="150"/>
      <c r="AW21" s="150"/>
      <c r="AX21" s="150"/>
      <c r="AY21" s="150"/>
      <c r="AZ21" s="150"/>
      <c r="BA21" s="150"/>
      <c r="BB21" s="146">
        <f>入力シート!$C$5</f>
        <v>0</v>
      </c>
      <c r="BC21" s="146"/>
      <c r="BD21" s="146"/>
      <c r="BE21" s="146"/>
      <c r="BF21" s="146"/>
      <c r="BG21" s="146"/>
      <c r="BH21" s="146"/>
      <c r="BI21" s="146"/>
      <c r="BJ21" s="34"/>
      <c r="BK21" s="35"/>
      <c r="BL21" s="149">
        <f>入力シート!$C$6</f>
        <v>0</v>
      </c>
      <c r="BM21" s="149"/>
      <c r="BN21" s="150"/>
      <c r="BO21" s="150"/>
      <c r="BP21" s="150"/>
      <c r="BQ21" s="150"/>
      <c r="BR21" s="150"/>
      <c r="BS21" s="150"/>
      <c r="BT21" s="150"/>
      <c r="BU21" s="150"/>
      <c r="BV21" s="150"/>
      <c r="BW21" s="150"/>
      <c r="BX21" s="150"/>
      <c r="BY21" s="150"/>
      <c r="BZ21" s="150"/>
      <c r="CA21" s="150"/>
      <c r="CB21" s="150"/>
      <c r="CC21" s="150"/>
      <c r="CD21" s="150"/>
      <c r="CE21" s="150"/>
      <c r="CF21" s="150"/>
      <c r="CG21" s="146">
        <f>入力シート!$C$5</f>
        <v>0</v>
      </c>
      <c r="CH21" s="146"/>
      <c r="CI21" s="146"/>
      <c r="CJ21" s="146"/>
      <c r="CK21" s="146"/>
      <c r="CL21" s="146"/>
      <c r="CM21" s="146"/>
      <c r="CN21" s="146"/>
      <c r="CO21" s="34"/>
      <c r="CP21"/>
      <c r="CQ21" s="13"/>
      <c r="CR21" s="13"/>
      <c r="CS21" s="13"/>
      <c r="CT21" s="13"/>
      <c r="CU21" s="13"/>
      <c r="CV21" s="13"/>
      <c r="CW21" s="13"/>
      <c r="CX21" s="13"/>
      <c r="CY21" s="13"/>
      <c r="CZ21" s="13"/>
      <c r="DA21" s="13"/>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7.5" customHeight="1">
      <c r="A22" s="35"/>
      <c r="B22" s="147" t="s">
        <v>73</v>
      </c>
      <c r="C22" s="148"/>
      <c r="D22" s="148"/>
      <c r="E22" s="148"/>
      <c r="F22" s="148"/>
      <c r="G22" s="148"/>
      <c r="H22" s="148"/>
      <c r="I22" s="148"/>
      <c r="J22" s="148"/>
      <c r="K22" s="148"/>
      <c r="L22" s="148"/>
      <c r="M22" s="148"/>
      <c r="N22" s="148"/>
      <c r="O22" s="148"/>
      <c r="P22" s="148"/>
      <c r="Q22" s="145" t="s">
        <v>44</v>
      </c>
      <c r="R22" s="145"/>
      <c r="S22" s="145"/>
      <c r="T22" s="145"/>
      <c r="U22" s="145"/>
      <c r="V22" s="145"/>
      <c r="W22" s="145"/>
      <c r="X22" s="145"/>
      <c r="Y22" s="145"/>
      <c r="Z22" s="145"/>
      <c r="AA22" s="145"/>
      <c r="AB22" s="145"/>
      <c r="AC22" s="145"/>
      <c r="AD22" s="145"/>
      <c r="AE22" s="36"/>
      <c r="AF22" s="35"/>
      <c r="AG22" s="147" t="s">
        <v>73</v>
      </c>
      <c r="AH22" s="148"/>
      <c r="AI22" s="148"/>
      <c r="AJ22" s="148"/>
      <c r="AK22" s="148"/>
      <c r="AL22" s="148"/>
      <c r="AM22" s="148"/>
      <c r="AN22" s="148"/>
      <c r="AO22" s="148"/>
      <c r="AP22" s="148"/>
      <c r="AQ22" s="148"/>
      <c r="AR22" s="148"/>
      <c r="AS22" s="148"/>
      <c r="AT22" s="148"/>
      <c r="AU22" s="148"/>
      <c r="AV22" s="145" t="s">
        <v>44</v>
      </c>
      <c r="AW22" s="145"/>
      <c r="AX22" s="145"/>
      <c r="AY22" s="145"/>
      <c r="AZ22" s="145"/>
      <c r="BA22" s="145"/>
      <c r="BB22" s="145"/>
      <c r="BC22" s="145"/>
      <c r="BD22" s="145"/>
      <c r="BE22" s="145"/>
      <c r="BF22" s="145"/>
      <c r="BG22" s="145"/>
      <c r="BH22" s="145"/>
      <c r="BI22" s="145"/>
      <c r="BJ22" s="36"/>
      <c r="BK22" s="35"/>
      <c r="BL22" s="147" t="s">
        <v>73</v>
      </c>
      <c r="BM22" s="148"/>
      <c r="BN22" s="148"/>
      <c r="BO22" s="148"/>
      <c r="BP22" s="148"/>
      <c r="BQ22" s="148"/>
      <c r="BR22" s="148"/>
      <c r="BS22" s="148"/>
      <c r="BT22" s="148"/>
      <c r="BU22" s="148"/>
      <c r="BV22" s="148"/>
      <c r="BW22" s="148"/>
      <c r="BX22" s="148"/>
      <c r="BY22" s="148"/>
      <c r="BZ22" s="148"/>
      <c r="CA22" s="145" t="s">
        <v>44</v>
      </c>
      <c r="CB22" s="145"/>
      <c r="CC22" s="145"/>
      <c r="CD22" s="145"/>
      <c r="CE22" s="145"/>
      <c r="CF22" s="145"/>
      <c r="CG22" s="145"/>
      <c r="CH22" s="145"/>
      <c r="CI22" s="145"/>
      <c r="CJ22" s="145"/>
      <c r="CK22" s="145"/>
      <c r="CL22" s="145"/>
      <c r="CM22" s="145"/>
      <c r="CN22" s="145"/>
      <c r="CO22" s="36"/>
      <c r="CP22"/>
      <c r="CQ22" s="13"/>
      <c r="CR22" s="13"/>
      <c r="CS22" s="13"/>
      <c r="CT22" s="13"/>
      <c r="CU22" s="13"/>
      <c r="CV22" s="13"/>
      <c r="CW22" s="13"/>
      <c r="CX22" s="13"/>
      <c r="CY22" s="13"/>
      <c r="CZ22" s="13"/>
      <c r="DA22" s="13"/>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17" customFormat="1" ht="15" customHeight="1">
      <c r="A23" s="37"/>
      <c r="B23" s="58">
        <f>入力シート!D7</f>
        <v>0</v>
      </c>
      <c r="C23" s="58" t="s">
        <v>45</v>
      </c>
      <c r="D23" s="58">
        <f>入力シート!$F$7</f>
        <v>0</v>
      </c>
      <c r="E23" s="58" t="s">
        <v>45</v>
      </c>
      <c r="F23" s="58">
        <f>入力シート!$H$7</f>
        <v>0</v>
      </c>
      <c r="G23" s="59" t="s">
        <v>46</v>
      </c>
      <c r="H23" s="151">
        <f>入力シート!D8</f>
        <v>0</v>
      </c>
      <c r="I23" s="151"/>
      <c r="J23" s="58" t="s">
        <v>45</v>
      </c>
      <c r="K23" s="151">
        <f>入力シート!$F$8</f>
        <v>0</v>
      </c>
      <c r="L23" s="151"/>
      <c r="M23" s="58" t="s">
        <v>45</v>
      </c>
      <c r="N23" s="151">
        <f>入力シート!$H$8</f>
        <v>0</v>
      </c>
      <c r="O23" s="151"/>
      <c r="P23" s="59" t="s">
        <v>47</v>
      </c>
      <c r="Q23" s="152" t="str">
        <f>入力シート!$C$10</f>
        <v>確　　　定</v>
      </c>
      <c r="R23" s="153"/>
      <c r="S23" s="153"/>
      <c r="T23" s="153"/>
      <c r="U23" s="153"/>
      <c r="V23" s="153"/>
      <c r="W23" s="153"/>
      <c r="X23" s="153"/>
      <c r="Y23" s="153"/>
      <c r="Z23" s="153"/>
      <c r="AA23" s="153"/>
      <c r="AB23" s="153"/>
      <c r="AC23" s="153"/>
      <c r="AD23" s="15"/>
      <c r="AE23" s="38"/>
      <c r="AF23" s="37"/>
      <c r="AG23" s="60">
        <f>B23</f>
        <v>0</v>
      </c>
      <c r="AH23" s="58" t="s">
        <v>45</v>
      </c>
      <c r="AI23" s="58">
        <f>入力シート!$F$7</f>
        <v>0</v>
      </c>
      <c r="AJ23" s="58" t="s">
        <v>45</v>
      </c>
      <c r="AK23" s="58">
        <f>入力シート!$H$7</f>
        <v>0</v>
      </c>
      <c r="AL23" s="59" t="s">
        <v>46</v>
      </c>
      <c r="AM23" s="151">
        <f>入力シート!$D$8</f>
        <v>0</v>
      </c>
      <c r="AN23" s="151"/>
      <c r="AO23" s="58" t="s">
        <v>45</v>
      </c>
      <c r="AP23" s="151">
        <f>K23</f>
        <v>0</v>
      </c>
      <c r="AQ23" s="151"/>
      <c r="AR23" s="58" t="s">
        <v>45</v>
      </c>
      <c r="AS23" s="151">
        <f>入力シート!$H$8</f>
        <v>0</v>
      </c>
      <c r="AT23" s="151"/>
      <c r="AU23" s="59" t="s">
        <v>47</v>
      </c>
      <c r="AV23" s="152" t="str">
        <f>入力シート!$C$10</f>
        <v>確　　　定</v>
      </c>
      <c r="AW23" s="153"/>
      <c r="AX23" s="153"/>
      <c r="AY23" s="153"/>
      <c r="AZ23" s="153"/>
      <c r="BA23" s="153"/>
      <c r="BB23" s="153"/>
      <c r="BC23" s="153"/>
      <c r="BD23" s="153"/>
      <c r="BE23" s="153"/>
      <c r="BF23" s="153"/>
      <c r="BG23" s="153"/>
      <c r="BH23" s="153"/>
      <c r="BI23" s="15"/>
      <c r="BJ23" s="38"/>
      <c r="BK23" s="37"/>
      <c r="BL23" s="60">
        <f>B23</f>
        <v>0</v>
      </c>
      <c r="BM23" s="58" t="s">
        <v>45</v>
      </c>
      <c r="BN23" s="58">
        <f>入力シート!$F$7</f>
        <v>0</v>
      </c>
      <c r="BO23" s="58" t="s">
        <v>45</v>
      </c>
      <c r="BP23" s="58">
        <f>入力シート!$H$7</f>
        <v>0</v>
      </c>
      <c r="BQ23" s="59" t="s">
        <v>46</v>
      </c>
      <c r="BR23" s="151">
        <f>H23</f>
        <v>0</v>
      </c>
      <c r="BS23" s="151"/>
      <c r="BT23" s="58" t="s">
        <v>45</v>
      </c>
      <c r="BU23" s="151">
        <f>入力シート!$F$8</f>
        <v>0</v>
      </c>
      <c r="BV23" s="151"/>
      <c r="BW23" s="58" t="s">
        <v>45</v>
      </c>
      <c r="BX23" s="151">
        <f>入力シート!$H$8</f>
        <v>0</v>
      </c>
      <c r="BY23" s="151"/>
      <c r="BZ23" s="59" t="s">
        <v>47</v>
      </c>
      <c r="CA23" s="152" t="str">
        <f>入力シート!$C$10</f>
        <v>確　　　定</v>
      </c>
      <c r="CB23" s="153"/>
      <c r="CC23" s="153"/>
      <c r="CD23" s="153"/>
      <c r="CE23" s="153"/>
      <c r="CF23" s="153"/>
      <c r="CG23" s="153"/>
      <c r="CH23" s="153"/>
      <c r="CI23" s="153"/>
      <c r="CJ23" s="153"/>
      <c r="CK23" s="153"/>
      <c r="CL23" s="153"/>
      <c r="CM23" s="153"/>
      <c r="CN23" s="15"/>
      <c r="CO23" s="38"/>
      <c r="CP23" s="16"/>
      <c r="CQ23" s="16"/>
      <c r="CR23" s="16"/>
      <c r="CS23" s="16"/>
      <c r="CT23" s="16"/>
      <c r="CU23" s="16"/>
      <c r="CV23" s="16"/>
      <c r="CW23" s="16"/>
      <c r="CX23" s="16"/>
      <c r="CY23" s="16"/>
      <c r="CZ23" s="16"/>
      <c r="DA23" s="16"/>
    </row>
    <row r="24" spans="1:256" ht="9" customHeight="1">
      <c r="A24" s="35"/>
      <c r="B24" s="154" t="s">
        <v>24</v>
      </c>
      <c r="C24" s="154"/>
      <c r="D24" s="154"/>
      <c r="E24" s="154"/>
      <c r="F24" s="154"/>
      <c r="G24" s="156" t="s">
        <v>25</v>
      </c>
      <c r="H24" s="156"/>
      <c r="I24" s="158" t="s">
        <v>48</v>
      </c>
      <c r="J24" s="158"/>
      <c r="K24" s="159" t="s">
        <v>49</v>
      </c>
      <c r="L24" s="159"/>
      <c r="M24" s="160" t="s">
        <v>50</v>
      </c>
      <c r="N24" s="160"/>
      <c r="O24" s="161" t="s">
        <v>51</v>
      </c>
      <c r="P24" s="161"/>
      <c r="Q24" s="162" t="s">
        <v>48</v>
      </c>
      <c r="R24" s="162"/>
      <c r="S24" s="165" t="s">
        <v>49</v>
      </c>
      <c r="T24" s="165"/>
      <c r="U24" s="166" t="s">
        <v>52</v>
      </c>
      <c r="V24" s="166"/>
      <c r="W24" s="165" t="s">
        <v>51</v>
      </c>
      <c r="X24" s="165"/>
      <c r="Y24" s="167" t="s">
        <v>48</v>
      </c>
      <c r="Z24" s="167"/>
      <c r="AA24" s="166" t="s">
        <v>49</v>
      </c>
      <c r="AB24" s="166"/>
      <c r="AC24" s="162" t="s">
        <v>26</v>
      </c>
      <c r="AD24" s="162"/>
      <c r="AE24" s="34"/>
      <c r="AF24" s="35"/>
      <c r="AG24" s="154" t="s">
        <v>24</v>
      </c>
      <c r="AH24" s="154"/>
      <c r="AI24" s="154"/>
      <c r="AJ24" s="154"/>
      <c r="AK24" s="154"/>
      <c r="AL24" s="156" t="s">
        <v>25</v>
      </c>
      <c r="AM24" s="156"/>
      <c r="AN24" s="158" t="s">
        <v>48</v>
      </c>
      <c r="AO24" s="158"/>
      <c r="AP24" s="163" t="s">
        <v>49</v>
      </c>
      <c r="AQ24" s="163"/>
      <c r="AR24" s="158" t="s">
        <v>50</v>
      </c>
      <c r="AS24" s="158"/>
      <c r="AT24" s="161" t="s">
        <v>51</v>
      </c>
      <c r="AU24" s="161"/>
      <c r="AV24" s="162" t="s">
        <v>48</v>
      </c>
      <c r="AW24" s="162"/>
      <c r="AX24" s="167" t="s">
        <v>49</v>
      </c>
      <c r="AY24" s="167"/>
      <c r="AZ24" s="166" t="s">
        <v>52</v>
      </c>
      <c r="BA24" s="166"/>
      <c r="BB24" s="162" t="s">
        <v>51</v>
      </c>
      <c r="BC24" s="162"/>
      <c r="BD24" s="167" t="s">
        <v>48</v>
      </c>
      <c r="BE24" s="167"/>
      <c r="BF24" s="166" t="s">
        <v>49</v>
      </c>
      <c r="BG24" s="166"/>
      <c r="BH24" s="162" t="s">
        <v>26</v>
      </c>
      <c r="BI24" s="162"/>
      <c r="BJ24" s="34"/>
      <c r="BK24" s="35"/>
      <c r="BL24" s="154" t="s">
        <v>24</v>
      </c>
      <c r="BM24" s="154"/>
      <c r="BN24" s="154"/>
      <c r="BO24" s="154"/>
      <c r="BP24" s="154"/>
      <c r="BQ24" s="156" t="s">
        <v>25</v>
      </c>
      <c r="BR24" s="156"/>
      <c r="BS24" s="158" t="s">
        <v>48</v>
      </c>
      <c r="BT24" s="158"/>
      <c r="BU24" s="163" t="s">
        <v>49</v>
      </c>
      <c r="BV24" s="163"/>
      <c r="BW24" s="158" t="s">
        <v>50</v>
      </c>
      <c r="BX24" s="158"/>
      <c r="BY24" s="161" t="s">
        <v>51</v>
      </c>
      <c r="BZ24" s="161"/>
      <c r="CA24" s="162" t="s">
        <v>48</v>
      </c>
      <c r="CB24" s="162"/>
      <c r="CC24" s="167" t="s">
        <v>49</v>
      </c>
      <c r="CD24" s="167"/>
      <c r="CE24" s="166" t="s">
        <v>52</v>
      </c>
      <c r="CF24" s="166"/>
      <c r="CG24" s="162" t="s">
        <v>51</v>
      </c>
      <c r="CH24" s="162"/>
      <c r="CI24" s="167" t="s">
        <v>48</v>
      </c>
      <c r="CJ24" s="167"/>
      <c r="CK24" s="166" t="s">
        <v>49</v>
      </c>
      <c r="CL24" s="166"/>
      <c r="CM24" s="162" t="s">
        <v>26</v>
      </c>
      <c r="CN24" s="162"/>
      <c r="CO24" s="34"/>
      <c r="CQ24" s="13"/>
      <c r="CR24" s="13"/>
      <c r="CS24" s="13"/>
      <c r="CT24" s="13"/>
      <c r="CU24" s="13"/>
      <c r="CV24" s="13"/>
      <c r="CW24" s="13"/>
      <c r="CX24" s="13"/>
      <c r="CY24" s="13"/>
      <c r="CZ24" s="13"/>
      <c r="DA24" s="13"/>
    </row>
    <row r="25" spans="1:256" ht="30" customHeight="1">
      <c r="A25" s="35"/>
      <c r="B25" s="155"/>
      <c r="C25" s="155"/>
      <c r="D25" s="155"/>
      <c r="E25" s="155"/>
      <c r="F25" s="155"/>
      <c r="G25" s="157"/>
      <c r="H25" s="157"/>
      <c r="I25" s="164" t="str">
        <f>MID(TEXT(入力シート!$D11,"??????????0"),1,1)</f>
        <v xml:space="preserve"> </v>
      </c>
      <c r="J25" s="164"/>
      <c r="K25" s="168" t="str">
        <f>MID(TEXT(入力シート!$D11,"??????????0"),2,1)</f>
        <v xml:space="preserve"> </v>
      </c>
      <c r="L25" s="168"/>
      <c r="M25" s="169" t="str">
        <f>MID(TEXT(入力シート!$D11,"??????????0"),3,1)</f>
        <v xml:space="preserve"> </v>
      </c>
      <c r="N25" s="169"/>
      <c r="O25" s="170" t="str">
        <f>MID(TEXT(入力シート!$D11,"??????????0"),4,1)</f>
        <v xml:space="preserve"> </v>
      </c>
      <c r="P25" s="170"/>
      <c r="Q25" s="171" t="str">
        <f>MID(TEXT(入力シート!$D11,"??????????0"),5,1)</f>
        <v xml:space="preserve"> </v>
      </c>
      <c r="R25" s="171"/>
      <c r="S25" s="171" t="str">
        <f>MID(TEXT(入力シート!$D11,"??????????0"),6,1)</f>
        <v xml:space="preserve"> </v>
      </c>
      <c r="T25" s="171"/>
      <c r="U25" s="168" t="str">
        <f>MID(TEXT(入力シート!$D11,"??????????0"),7,1)</f>
        <v xml:space="preserve"> </v>
      </c>
      <c r="V25" s="168"/>
      <c r="W25" s="175" t="str">
        <f>MID(TEXT(入力シート!$D11,"??????????0"),8,1)</f>
        <v xml:space="preserve"> </v>
      </c>
      <c r="X25" s="175"/>
      <c r="Y25" s="172" t="str">
        <f>MID(TEXT(入力シート!$D11,"??????????0"),9,1)</f>
        <v xml:space="preserve"> </v>
      </c>
      <c r="Z25" s="172"/>
      <c r="AA25" s="168" t="str">
        <f>MID(TEXT(入力シート!$D11,"??????????0"),10,1)</f>
        <v xml:space="preserve"> </v>
      </c>
      <c r="AB25" s="168"/>
      <c r="AC25" s="168" t="str">
        <f>MID(TEXT(入力シート!$D11,"???????????"),11,1)</f>
        <v xml:space="preserve"> </v>
      </c>
      <c r="AD25" s="168"/>
      <c r="AE25" s="34"/>
      <c r="AF25" s="35"/>
      <c r="AG25" s="155"/>
      <c r="AH25" s="155"/>
      <c r="AI25" s="155"/>
      <c r="AJ25" s="155"/>
      <c r="AK25" s="155"/>
      <c r="AL25" s="157"/>
      <c r="AM25" s="157"/>
      <c r="AN25" s="164" t="str">
        <f>MID(TEXT(入力シート!$D11,"??????????0"),1,1)</f>
        <v xml:space="preserve"> </v>
      </c>
      <c r="AO25" s="164"/>
      <c r="AP25" s="168" t="str">
        <f>MID(TEXT(入力シート!$D11,"??????????0"),2,1)</f>
        <v xml:space="preserve"> </v>
      </c>
      <c r="AQ25" s="168"/>
      <c r="AR25" s="164" t="str">
        <f>MID(TEXT(入力シート!$D11,"??????????0"),3,1)</f>
        <v xml:space="preserve"> </v>
      </c>
      <c r="AS25" s="164"/>
      <c r="AT25" s="170" t="str">
        <f>MID(TEXT(入力シート!$D11,"??????????0"),4,1)</f>
        <v xml:space="preserve"> </v>
      </c>
      <c r="AU25" s="170"/>
      <c r="AV25" s="171" t="str">
        <f>MID(TEXT(入力シート!$D11,"??????????0"),5,1)</f>
        <v xml:space="preserve"> </v>
      </c>
      <c r="AW25" s="171"/>
      <c r="AX25" s="171" t="str">
        <f>MID(TEXT(入力シート!$D11,"??????????0"),6,1)</f>
        <v xml:space="preserve"> </v>
      </c>
      <c r="AY25" s="171"/>
      <c r="AZ25" s="168" t="str">
        <f>MID(TEXT(入力シート!$D11,"??????????0"),7,1)</f>
        <v xml:space="preserve"> </v>
      </c>
      <c r="BA25" s="168"/>
      <c r="BB25" s="175" t="str">
        <f>MID(TEXT(入力シート!$D11,"??????????0"),8,1)</f>
        <v xml:space="preserve"> </v>
      </c>
      <c r="BC25" s="175"/>
      <c r="BD25" s="172" t="str">
        <f>MID(TEXT(入力シート!$D11,"??????????0"),9,1)</f>
        <v xml:space="preserve"> </v>
      </c>
      <c r="BE25" s="172"/>
      <c r="BF25" s="168" t="str">
        <f>MID(TEXT(入力シート!$D11,"??????????0"),10,1)</f>
        <v xml:space="preserve"> </v>
      </c>
      <c r="BG25" s="168"/>
      <c r="BH25" s="168" t="str">
        <f>MID(TEXT(入力シート!$D11,"???????????"),11,1)</f>
        <v xml:space="preserve"> </v>
      </c>
      <c r="BI25" s="168"/>
      <c r="BJ25" s="34"/>
      <c r="BK25" s="35"/>
      <c r="BL25" s="155"/>
      <c r="BM25" s="155"/>
      <c r="BN25" s="155"/>
      <c r="BO25" s="155"/>
      <c r="BP25" s="155"/>
      <c r="BQ25" s="157"/>
      <c r="BR25" s="157"/>
      <c r="BS25" s="164" t="str">
        <f>MID(TEXT(入力シート!$D11,"??????????0"),1,1)</f>
        <v xml:space="preserve"> </v>
      </c>
      <c r="BT25" s="164"/>
      <c r="BU25" s="168" t="str">
        <f>MID(TEXT(入力シート!$D11,"??????????0"),2,1)</f>
        <v xml:space="preserve"> </v>
      </c>
      <c r="BV25" s="168"/>
      <c r="BW25" s="164" t="str">
        <f>MID(TEXT(入力シート!$D11,"??????????0"),3,1)</f>
        <v xml:space="preserve"> </v>
      </c>
      <c r="BX25" s="164"/>
      <c r="BY25" s="170" t="str">
        <f>MID(TEXT(入力シート!$D11,"??????????0"),4,1)</f>
        <v xml:space="preserve"> </v>
      </c>
      <c r="BZ25" s="170"/>
      <c r="CA25" s="171" t="str">
        <f>MID(TEXT(入力シート!$D11,"??????????0"),5,1)</f>
        <v xml:space="preserve"> </v>
      </c>
      <c r="CB25" s="171"/>
      <c r="CC25" s="171" t="str">
        <f>MID(TEXT(入力シート!$D11,"??????????0"),6,1)</f>
        <v xml:space="preserve"> </v>
      </c>
      <c r="CD25" s="171"/>
      <c r="CE25" s="168" t="str">
        <f>MID(TEXT(入力シート!$D11,"??????????0"),7,1)</f>
        <v xml:space="preserve"> </v>
      </c>
      <c r="CF25" s="168"/>
      <c r="CG25" s="175" t="str">
        <f>MID(TEXT(入力シート!$D11,"??????????0"),8,1)</f>
        <v xml:space="preserve"> </v>
      </c>
      <c r="CH25" s="175"/>
      <c r="CI25" s="172" t="str">
        <f>MID(TEXT(入力シート!$D11,"??????????0"),9,1)</f>
        <v xml:space="preserve"> </v>
      </c>
      <c r="CJ25" s="172"/>
      <c r="CK25" s="168" t="str">
        <f>MID(TEXT(入力シート!$D11,"??????????0"),10,1)</f>
        <v xml:space="preserve"> </v>
      </c>
      <c r="CL25" s="168"/>
      <c r="CM25" s="168" t="str">
        <f>MID(TEXT(入力シート!$D11,"???????????"),11,1)</f>
        <v xml:space="preserve"> </v>
      </c>
      <c r="CN25" s="168"/>
      <c r="CO25" s="34"/>
      <c r="CQ25" s="13"/>
      <c r="CR25" s="13"/>
      <c r="CS25" s="13"/>
      <c r="CT25" s="13"/>
      <c r="CU25" s="13"/>
      <c r="CV25" s="13"/>
      <c r="CW25" s="13"/>
      <c r="CX25" s="13"/>
      <c r="CY25" s="13"/>
      <c r="CZ25" s="13"/>
      <c r="DA25" s="13"/>
    </row>
    <row r="26" spans="1:256" ht="24" customHeight="1">
      <c r="A26" s="35"/>
      <c r="B26" s="173" t="s">
        <v>30</v>
      </c>
      <c r="C26" s="173"/>
      <c r="D26" s="173"/>
      <c r="E26" s="173"/>
      <c r="F26" s="173"/>
      <c r="G26" s="174" t="s">
        <v>31</v>
      </c>
      <c r="H26" s="174"/>
      <c r="I26" s="164" t="str">
        <f>MID(TEXT(入力シート!$D12,"??????????0"),1,1)</f>
        <v xml:space="preserve"> </v>
      </c>
      <c r="J26" s="164"/>
      <c r="K26" s="168" t="str">
        <f>MID(TEXT(入力シート!$D12,"??????????0"),2,1)</f>
        <v xml:space="preserve"> </v>
      </c>
      <c r="L26" s="168"/>
      <c r="M26" s="169" t="str">
        <f>MID(TEXT(入力シート!$D12,"??????????0"),3,1)</f>
        <v xml:space="preserve"> </v>
      </c>
      <c r="N26" s="169"/>
      <c r="O26" s="168" t="str">
        <f>MID(TEXT(入力シート!$D12,"??????????0"),4,1)</f>
        <v xml:space="preserve"> </v>
      </c>
      <c r="P26" s="168"/>
      <c r="Q26" s="168" t="str">
        <f>MID(TEXT(入力シート!$D12,"??????????0"),5,1)</f>
        <v xml:space="preserve"> </v>
      </c>
      <c r="R26" s="168"/>
      <c r="S26" s="171" t="str">
        <f>MID(TEXT(入力シート!$D12,"??????????0"),6,1)</f>
        <v xml:space="preserve"> </v>
      </c>
      <c r="T26" s="171"/>
      <c r="U26" s="168" t="str">
        <f>MID(TEXT(入力シート!$D12,"??????????0"),7,1)</f>
        <v xml:space="preserve"> </v>
      </c>
      <c r="V26" s="168"/>
      <c r="W26" s="175" t="str">
        <f>MID(TEXT(入力シート!$D12,"??????????0"),8,1)</f>
        <v xml:space="preserve"> </v>
      </c>
      <c r="X26" s="175"/>
      <c r="Y26" s="172" t="str">
        <f>MID(TEXT(入力シート!$D12,"??????????0"),9,1)</f>
        <v xml:space="preserve"> </v>
      </c>
      <c r="Z26" s="172"/>
      <c r="AA26" s="168" t="str">
        <f>MID(TEXT(入力シート!$D12,"??????????0"),10,1)</f>
        <v xml:space="preserve"> </v>
      </c>
      <c r="AB26" s="168"/>
      <c r="AC26" s="168" t="str">
        <f>MID(TEXT(入力シート!$D12,"???????????"),11,1)</f>
        <v xml:space="preserve"> </v>
      </c>
      <c r="AD26" s="168"/>
      <c r="AE26" s="34"/>
      <c r="AF26" s="35"/>
      <c r="AG26" s="173" t="s">
        <v>30</v>
      </c>
      <c r="AH26" s="173"/>
      <c r="AI26" s="173"/>
      <c r="AJ26" s="173"/>
      <c r="AK26" s="173"/>
      <c r="AL26" s="157" t="s">
        <v>31</v>
      </c>
      <c r="AM26" s="157"/>
      <c r="AN26" s="164" t="str">
        <f>MID(TEXT(入力シート!$D12,"??????????0"),1,1)</f>
        <v xml:space="preserve"> </v>
      </c>
      <c r="AO26" s="164"/>
      <c r="AP26" s="168" t="str">
        <f>MID(TEXT(入力シート!$D12,"??????????0"),2,1)</f>
        <v xml:space="preserve"> </v>
      </c>
      <c r="AQ26" s="168"/>
      <c r="AR26" s="172" t="str">
        <f>MID(TEXT(入力シート!$D12,"??????????0"),3,1)</f>
        <v xml:space="preserve"> </v>
      </c>
      <c r="AS26" s="172"/>
      <c r="AT26" s="168" t="str">
        <f>MID(TEXT(入力シート!$D12,"??????????0"),4,1)</f>
        <v xml:space="preserve"> </v>
      </c>
      <c r="AU26" s="168"/>
      <c r="AV26" s="168" t="str">
        <f>MID(TEXT(入力シート!$D12,"??????????0"),5,1)</f>
        <v xml:space="preserve"> </v>
      </c>
      <c r="AW26" s="168"/>
      <c r="AX26" s="171" t="str">
        <f>MID(TEXT(入力シート!$D12,"??????????0"),6,1)</f>
        <v xml:space="preserve"> </v>
      </c>
      <c r="AY26" s="171"/>
      <c r="AZ26" s="168" t="str">
        <f>MID(TEXT(入力シート!$D12,"??????????0"),7,1)</f>
        <v xml:space="preserve"> </v>
      </c>
      <c r="BA26" s="168"/>
      <c r="BB26" s="175" t="str">
        <f>MID(TEXT(入力シート!$D12,"??????????0"),8,1)</f>
        <v xml:space="preserve"> </v>
      </c>
      <c r="BC26" s="175"/>
      <c r="BD26" s="172" t="str">
        <f>MID(TEXT(入力シート!$D12,"??????????0"),9,1)</f>
        <v xml:space="preserve"> </v>
      </c>
      <c r="BE26" s="172"/>
      <c r="BF26" s="168" t="str">
        <f>MID(TEXT(入力シート!$D12,"??????????0"),10,1)</f>
        <v xml:space="preserve"> </v>
      </c>
      <c r="BG26" s="168"/>
      <c r="BH26" s="168" t="str">
        <f>MID(TEXT(入力シート!$D12,"???????????"),11,1)</f>
        <v xml:space="preserve"> </v>
      </c>
      <c r="BI26" s="168"/>
      <c r="BJ26" s="34"/>
      <c r="BK26" s="35"/>
      <c r="BL26" s="173" t="s">
        <v>30</v>
      </c>
      <c r="BM26" s="173"/>
      <c r="BN26" s="173"/>
      <c r="BO26" s="173"/>
      <c r="BP26" s="173"/>
      <c r="BQ26" s="157" t="s">
        <v>31</v>
      </c>
      <c r="BR26" s="157"/>
      <c r="BS26" s="164" t="str">
        <f>MID(TEXT(入力シート!$D12,"??????????0"),1,1)</f>
        <v xml:space="preserve"> </v>
      </c>
      <c r="BT26" s="164"/>
      <c r="BU26" s="168" t="str">
        <f>MID(TEXT(入力シート!$D12,"??????????0"),2,1)</f>
        <v xml:space="preserve"> </v>
      </c>
      <c r="BV26" s="168"/>
      <c r="BW26" s="172" t="str">
        <f>MID(TEXT(入力シート!$D12,"??????????0"),3,1)</f>
        <v xml:space="preserve"> </v>
      </c>
      <c r="BX26" s="172"/>
      <c r="BY26" s="168" t="str">
        <f>MID(TEXT(入力シート!$D12,"??????????0"),4,1)</f>
        <v xml:space="preserve"> </v>
      </c>
      <c r="BZ26" s="168"/>
      <c r="CA26" s="168" t="str">
        <f>MID(TEXT(入力シート!$D12,"??????????0"),5,1)</f>
        <v xml:space="preserve"> </v>
      </c>
      <c r="CB26" s="168"/>
      <c r="CC26" s="171" t="str">
        <f>MID(TEXT(入力シート!$D12,"??????????0"),6,1)</f>
        <v xml:space="preserve"> </v>
      </c>
      <c r="CD26" s="171"/>
      <c r="CE26" s="168" t="str">
        <f>MID(TEXT(入力シート!$D12,"??????????0"),7,1)</f>
        <v xml:space="preserve"> </v>
      </c>
      <c r="CF26" s="168"/>
      <c r="CG26" s="175" t="str">
        <f>MID(TEXT(入力シート!$D12,"??????????0"),8,1)</f>
        <v xml:space="preserve"> </v>
      </c>
      <c r="CH26" s="175"/>
      <c r="CI26" s="172" t="str">
        <f>MID(TEXT(入力シート!$D12,"??????????0"),9,1)</f>
        <v xml:space="preserve"> </v>
      </c>
      <c r="CJ26" s="172"/>
      <c r="CK26" s="168" t="str">
        <f>MID(TEXT(入力シート!$D12,"??????????0"),10,1)</f>
        <v xml:space="preserve"> </v>
      </c>
      <c r="CL26" s="168"/>
      <c r="CM26" s="168" t="str">
        <f>MID(TEXT(入力シート!$D12,"???????????"),11,1)</f>
        <v xml:space="preserve"> </v>
      </c>
      <c r="CN26" s="168"/>
      <c r="CO26" s="34"/>
    </row>
    <row r="27" spans="1:256" ht="24" customHeight="1">
      <c r="A27" s="35"/>
      <c r="B27" s="176" t="s">
        <v>74</v>
      </c>
      <c r="C27" s="173"/>
      <c r="D27" s="173"/>
      <c r="E27" s="173"/>
      <c r="F27" s="173"/>
      <c r="G27" s="174" t="s">
        <v>33</v>
      </c>
      <c r="H27" s="174"/>
      <c r="I27" s="164" t="str">
        <f>MID(TEXT(入力シート!$D13,"??????????0"),1,1)</f>
        <v xml:space="preserve"> </v>
      </c>
      <c r="J27" s="164"/>
      <c r="K27" s="168" t="str">
        <f>MID(TEXT(入力シート!$D13,"??????????0"),2,1)</f>
        <v xml:space="preserve"> </v>
      </c>
      <c r="L27" s="168"/>
      <c r="M27" s="169" t="str">
        <f>MID(TEXT(入力シート!$D13,"??????????0"),3,1)</f>
        <v xml:space="preserve"> </v>
      </c>
      <c r="N27" s="169"/>
      <c r="O27" s="168" t="str">
        <f>MID(TEXT(入力シート!$D13,"??????????0"),4,1)</f>
        <v xml:space="preserve"> </v>
      </c>
      <c r="P27" s="168"/>
      <c r="Q27" s="168" t="str">
        <f>MID(TEXT(入力シート!$D13,"??????????0"),5,1)</f>
        <v xml:space="preserve"> </v>
      </c>
      <c r="R27" s="168"/>
      <c r="S27" s="171" t="str">
        <f>MID(TEXT(入力シート!$D13,"??????????0"),6,1)</f>
        <v xml:space="preserve"> </v>
      </c>
      <c r="T27" s="171"/>
      <c r="U27" s="168" t="str">
        <f>MID(TEXT(入力シート!$D13,"??????????0"),7,1)</f>
        <v xml:space="preserve"> </v>
      </c>
      <c r="V27" s="168"/>
      <c r="W27" s="175" t="str">
        <f>MID(TEXT(入力シート!$D13,"??????????0"),8,1)</f>
        <v xml:space="preserve"> </v>
      </c>
      <c r="X27" s="175"/>
      <c r="Y27" s="172" t="str">
        <f>MID(TEXT(入力シート!$D13,"??????????0"),9,1)</f>
        <v xml:space="preserve"> </v>
      </c>
      <c r="Z27" s="172"/>
      <c r="AA27" s="168" t="str">
        <f>MID(TEXT(入力シート!$D13,"??????????0"),10,1)</f>
        <v xml:space="preserve"> </v>
      </c>
      <c r="AB27" s="168"/>
      <c r="AC27" s="168" t="str">
        <f>MID(TEXT(入力シート!$D13,"???????????"),11,1)</f>
        <v xml:space="preserve"> </v>
      </c>
      <c r="AD27" s="168"/>
      <c r="AE27" s="34"/>
      <c r="AF27" s="35"/>
      <c r="AG27" s="176" t="s">
        <v>74</v>
      </c>
      <c r="AH27" s="173"/>
      <c r="AI27" s="173"/>
      <c r="AJ27" s="173"/>
      <c r="AK27" s="173"/>
      <c r="AL27" s="157" t="s">
        <v>33</v>
      </c>
      <c r="AM27" s="157"/>
      <c r="AN27" s="164" t="str">
        <f>MID(TEXT(入力シート!$D13,"??????????0"),1,1)</f>
        <v xml:space="preserve"> </v>
      </c>
      <c r="AO27" s="164"/>
      <c r="AP27" s="168" t="str">
        <f>MID(TEXT(入力シート!$D13,"??????????0"),2,1)</f>
        <v xml:space="preserve"> </v>
      </c>
      <c r="AQ27" s="168"/>
      <c r="AR27" s="172" t="str">
        <f>MID(TEXT(入力シート!$D13,"??????????0"),3,1)</f>
        <v xml:space="preserve"> </v>
      </c>
      <c r="AS27" s="172"/>
      <c r="AT27" s="168" t="str">
        <f>MID(TEXT(入力シート!$D13,"??????????0"),4,1)</f>
        <v xml:space="preserve"> </v>
      </c>
      <c r="AU27" s="168"/>
      <c r="AV27" s="168" t="str">
        <f>MID(TEXT(入力シート!$D13,"??????????0"),5,1)</f>
        <v xml:space="preserve"> </v>
      </c>
      <c r="AW27" s="168"/>
      <c r="AX27" s="171" t="str">
        <f>MID(TEXT(入力シート!$D13,"??????????0"),6,1)</f>
        <v xml:space="preserve"> </v>
      </c>
      <c r="AY27" s="171"/>
      <c r="AZ27" s="168" t="str">
        <f>MID(TEXT(入力シート!$D13,"??????????0"),7,1)</f>
        <v xml:space="preserve"> </v>
      </c>
      <c r="BA27" s="168"/>
      <c r="BB27" s="175" t="str">
        <f>MID(TEXT(入力シート!$D13,"??????????0"),8,1)</f>
        <v xml:space="preserve"> </v>
      </c>
      <c r="BC27" s="175"/>
      <c r="BD27" s="172" t="str">
        <f>MID(TEXT(入力シート!$D13,"??????????0"),9,1)</f>
        <v xml:space="preserve"> </v>
      </c>
      <c r="BE27" s="172"/>
      <c r="BF27" s="168" t="str">
        <f>MID(TEXT(入力シート!$D13,"??????????0"),10,1)</f>
        <v xml:space="preserve"> </v>
      </c>
      <c r="BG27" s="168"/>
      <c r="BH27" s="168" t="str">
        <f>MID(TEXT(入力シート!$D13,"???????????"),11,1)</f>
        <v xml:space="preserve"> </v>
      </c>
      <c r="BI27" s="168"/>
      <c r="BJ27" s="34"/>
      <c r="BK27" s="35"/>
      <c r="BL27" s="176" t="s">
        <v>74</v>
      </c>
      <c r="BM27" s="173"/>
      <c r="BN27" s="173"/>
      <c r="BO27" s="173"/>
      <c r="BP27" s="173"/>
      <c r="BQ27" s="157" t="s">
        <v>33</v>
      </c>
      <c r="BR27" s="157"/>
      <c r="BS27" s="164" t="str">
        <f>MID(TEXT(入力シート!$D13,"??????????0"),1,1)</f>
        <v xml:space="preserve"> </v>
      </c>
      <c r="BT27" s="164"/>
      <c r="BU27" s="168" t="str">
        <f>MID(TEXT(入力シート!$D13,"??????????0"),2,1)</f>
        <v xml:space="preserve"> </v>
      </c>
      <c r="BV27" s="168"/>
      <c r="BW27" s="172" t="str">
        <f>MID(TEXT(入力シート!$D13,"??????????0"),3,1)</f>
        <v xml:space="preserve"> </v>
      </c>
      <c r="BX27" s="172"/>
      <c r="BY27" s="168" t="str">
        <f>MID(TEXT(入力シート!$D13,"??????????0"),4,1)</f>
        <v xml:space="preserve"> </v>
      </c>
      <c r="BZ27" s="168"/>
      <c r="CA27" s="168" t="str">
        <f>MID(TEXT(入力シート!$D13,"??????????0"),5,1)</f>
        <v xml:space="preserve"> </v>
      </c>
      <c r="CB27" s="168"/>
      <c r="CC27" s="171" t="str">
        <f>MID(TEXT(入力シート!$D13,"??????????0"),6,1)</f>
        <v xml:space="preserve"> </v>
      </c>
      <c r="CD27" s="171"/>
      <c r="CE27" s="168" t="str">
        <f>MID(TEXT(入力シート!$D13,"??????????0"),7,1)</f>
        <v xml:space="preserve"> </v>
      </c>
      <c r="CF27" s="168"/>
      <c r="CG27" s="175" t="str">
        <f>MID(TEXT(入力シート!$D13,"??????????0"),8,1)</f>
        <v xml:space="preserve"> </v>
      </c>
      <c r="CH27" s="175"/>
      <c r="CI27" s="172" t="str">
        <f>MID(TEXT(入力シート!$D13,"??????????0"),9,1)</f>
        <v xml:space="preserve"> </v>
      </c>
      <c r="CJ27" s="172"/>
      <c r="CK27" s="168" t="str">
        <f>MID(TEXT(入力シート!$D13,"??????????0"),10,1)</f>
        <v xml:space="preserve"> </v>
      </c>
      <c r="CL27" s="168"/>
      <c r="CM27" s="168" t="str">
        <f>MID(TEXT(入力シート!$D13,"???????????"),11,1)</f>
        <v xml:space="preserve"> </v>
      </c>
      <c r="CN27" s="168"/>
      <c r="CO27" s="34"/>
    </row>
    <row r="28" spans="1:256" ht="24" customHeight="1" thickBot="1">
      <c r="A28" s="35"/>
      <c r="B28" s="177"/>
      <c r="C28" s="177"/>
      <c r="D28" s="177"/>
      <c r="E28" s="177"/>
      <c r="F28" s="177"/>
      <c r="G28" s="178" t="s">
        <v>34</v>
      </c>
      <c r="H28" s="178"/>
      <c r="I28" s="164" t="str">
        <f>MID(TEXT(入力シート!$D14,"???????????"),1,1)</f>
        <v xml:space="preserve"> </v>
      </c>
      <c r="J28" s="164"/>
      <c r="K28" s="164" t="str">
        <f>MID(TEXT(入力シート!$D14,"???????????"),2,1)</f>
        <v xml:space="preserve"> </v>
      </c>
      <c r="L28" s="164"/>
      <c r="M28" s="164" t="str">
        <f>MID(TEXT(入力シート!$D14,"???????????"),3,1)</f>
        <v xml:space="preserve"> </v>
      </c>
      <c r="N28" s="164"/>
      <c r="O28" s="164" t="str">
        <f>MID(TEXT(入力シート!$D14,"???????????"),4,1)</f>
        <v xml:space="preserve"> </v>
      </c>
      <c r="P28" s="164"/>
      <c r="Q28" s="164" t="str">
        <f>MID(TEXT(入力シート!$D14,"???????????"),5,1)</f>
        <v xml:space="preserve"> </v>
      </c>
      <c r="R28" s="164"/>
      <c r="S28" s="164" t="str">
        <f>MID(TEXT(入力シート!$D14,"???????????"),6,1)</f>
        <v xml:space="preserve"> </v>
      </c>
      <c r="T28" s="164"/>
      <c r="U28" s="164" t="str">
        <f>MID(TEXT(入力シート!$D14,"???????????"),7,1)</f>
        <v xml:space="preserve"> </v>
      </c>
      <c r="V28" s="164"/>
      <c r="W28" s="164" t="str">
        <f>MID(TEXT(入力シート!$D14,"???????????"),8,1)</f>
        <v xml:space="preserve"> </v>
      </c>
      <c r="X28" s="164"/>
      <c r="Y28" s="164" t="str">
        <f>MID(TEXT(入力シート!$D14,"???????????"),9,1)</f>
        <v xml:space="preserve"> </v>
      </c>
      <c r="Z28" s="164"/>
      <c r="AA28" s="164" t="str">
        <f>MID(TEXT(入力シート!$D14,"???????????"),10,1)</f>
        <v xml:space="preserve"> </v>
      </c>
      <c r="AB28" s="164"/>
      <c r="AC28" s="164" t="str">
        <f>MID(TEXT(入力シート!$D14,"???????????"),11,1)</f>
        <v xml:space="preserve"> </v>
      </c>
      <c r="AD28" s="164"/>
      <c r="AE28" s="57"/>
      <c r="AF28" s="35"/>
      <c r="AG28" s="177">
        <f>B28</f>
        <v>0</v>
      </c>
      <c r="AH28" s="177"/>
      <c r="AI28" s="177"/>
      <c r="AJ28" s="177"/>
      <c r="AK28" s="177"/>
      <c r="AL28" s="179" t="s">
        <v>34</v>
      </c>
      <c r="AM28" s="179"/>
      <c r="AN28" s="164"/>
      <c r="AO28" s="164"/>
      <c r="AP28" s="168"/>
      <c r="AQ28" s="168"/>
      <c r="AR28" s="164"/>
      <c r="AS28" s="164"/>
      <c r="AT28" s="170"/>
      <c r="AU28" s="170"/>
      <c r="AV28" s="171"/>
      <c r="AW28" s="171"/>
      <c r="AX28" s="171"/>
      <c r="AY28" s="171"/>
      <c r="AZ28" s="168"/>
      <c r="BA28" s="168"/>
      <c r="BB28" s="175"/>
      <c r="BC28" s="175"/>
      <c r="BD28" s="172"/>
      <c r="BE28" s="172"/>
      <c r="BF28" s="168"/>
      <c r="BG28" s="168"/>
      <c r="BH28" s="168"/>
      <c r="BI28" s="168"/>
      <c r="BJ28" s="34"/>
      <c r="BK28" s="35"/>
      <c r="BL28" s="177">
        <f>AG28</f>
        <v>0</v>
      </c>
      <c r="BM28" s="177"/>
      <c r="BN28" s="177"/>
      <c r="BO28" s="177"/>
      <c r="BP28" s="177"/>
      <c r="BQ28" s="179" t="s">
        <v>34</v>
      </c>
      <c r="BR28" s="179"/>
      <c r="BS28" s="164"/>
      <c r="BT28" s="164"/>
      <c r="BU28" s="168"/>
      <c r="BV28" s="168"/>
      <c r="BW28" s="164"/>
      <c r="BX28" s="164"/>
      <c r="BY28" s="170"/>
      <c r="BZ28" s="170"/>
      <c r="CA28" s="171"/>
      <c r="CB28" s="171"/>
      <c r="CC28" s="171"/>
      <c r="CD28" s="171"/>
      <c r="CE28" s="168"/>
      <c r="CF28" s="168"/>
      <c r="CG28" s="175"/>
      <c r="CH28" s="175"/>
      <c r="CI28" s="172"/>
      <c r="CJ28" s="172"/>
      <c r="CK28" s="168"/>
      <c r="CL28" s="168"/>
      <c r="CM28" s="168"/>
      <c r="CN28" s="168"/>
      <c r="CO28" s="34"/>
    </row>
    <row r="29" spans="1:256" ht="28.2" customHeight="1" thickBot="1">
      <c r="A29" s="35"/>
      <c r="B29" s="181" t="s">
        <v>53</v>
      </c>
      <c r="C29" s="181"/>
      <c r="D29" s="181"/>
      <c r="E29" s="181"/>
      <c r="F29" s="181"/>
      <c r="G29" s="193" t="s">
        <v>35</v>
      </c>
      <c r="H29" s="193"/>
      <c r="I29" s="183" t="str">
        <f>MID(TEXT(入力シート!$D15,"??????????0"),1,1)</f>
        <v xml:space="preserve"> </v>
      </c>
      <c r="J29" s="183"/>
      <c r="K29" s="184" t="str">
        <f>MID(TEXT(入力シート!$D15,"??????????0"),2,1)</f>
        <v xml:space="preserve"> </v>
      </c>
      <c r="L29" s="184"/>
      <c r="M29" s="194" t="str">
        <f>MID(TEXT(入力シート!$D15,"??????????0"),3,1)</f>
        <v xml:space="preserve"> </v>
      </c>
      <c r="N29" s="194"/>
      <c r="O29" s="184" t="str">
        <f>MID(TEXT(入力シート!$D15,"??????????0"),4,1)</f>
        <v xml:space="preserve"> </v>
      </c>
      <c r="P29" s="184"/>
      <c r="Q29" s="184" t="str">
        <f>MID(TEXT(入力シート!$D15,"??????????0"),5,1)</f>
        <v xml:space="preserve"> </v>
      </c>
      <c r="R29" s="184"/>
      <c r="S29" s="186" t="str">
        <f>MID(TEXT(入力シート!$D15,"??????????0"),6,1)</f>
        <v xml:space="preserve"> </v>
      </c>
      <c r="T29" s="186"/>
      <c r="U29" s="184" t="str">
        <f>MID(TEXT(入力シート!$D15,"??????????0"),7,1)</f>
        <v xml:space="preserve"> </v>
      </c>
      <c r="V29" s="184"/>
      <c r="W29" s="187" t="str">
        <f>MID(TEXT(入力シート!$D15,"??????????0"),8,1)</f>
        <v xml:space="preserve"> </v>
      </c>
      <c r="X29" s="187"/>
      <c r="Y29" s="185" t="str">
        <f>MID(TEXT(入力シート!$D15,"??????????0"),9,1)</f>
        <v xml:space="preserve"> </v>
      </c>
      <c r="Z29" s="185"/>
      <c r="AA29" s="184" t="str">
        <f>MID(TEXT(入力シート!$D15,"??????????0"),10,1)</f>
        <v xml:space="preserve"> </v>
      </c>
      <c r="AB29" s="184"/>
      <c r="AC29" s="180" t="str">
        <f>MID(TEXT(入力シート!$D15,"???????????"),11,1)</f>
        <v xml:space="preserve"> </v>
      </c>
      <c r="AD29" s="180"/>
      <c r="AE29" s="34"/>
      <c r="AF29" s="35"/>
      <c r="AG29" s="181" t="s">
        <v>53</v>
      </c>
      <c r="AH29" s="181"/>
      <c r="AI29" s="181"/>
      <c r="AJ29" s="181"/>
      <c r="AK29" s="181"/>
      <c r="AL29" s="182" t="s">
        <v>35</v>
      </c>
      <c r="AM29" s="182"/>
      <c r="AN29" s="183" t="str">
        <f>MID(TEXT(入力シート!$D15,"??????????0"),1,1)</f>
        <v xml:space="preserve"> </v>
      </c>
      <c r="AO29" s="183"/>
      <c r="AP29" s="184" t="str">
        <f>MID(TEXT(入力シート!$D15,"??????????0"),2,1)</f>
        <v xml:space="preserve"> </v>
      </c>
      <c r="AQ29" s="184"/>
      <c r="AR29" s="185" t="str">
        <f>MID(TEXT(入力シート!$D15,"??????????0"),3,1)</f>
        <v xml:space="preserve"> </v>
      </c>
      <c r="AS29" s="185"/>
      <c r="AT29" s="184" t="str">
        <f>MID(TEXT(入力シート!$D15,"??????????0"),4,1)</f>
        <v xml:space="preserve"> </v>
      </c>
      <c r="AU29" s="184"/>
      <c r="AV29" s="184" t="str">
        <f>MID(TEXT(入力シート!$D15,"??????????0"),5,1)</f>
        <v xml:space="preserve"> </v>
      </c>
      <c r="AW29" s="184"/>
      <c r="AX29" s="186" t="str">
        <f>MID(TEXT(入力シート!$D15,"??????????0"),6,1)</f>
        <v xml:space="preserve"> </v>
      </c>
      <c r="AY29" s="186"/>
      <c r="AZ29" s="184" t="str">
        <f>MID(TEXT(入力シート!$D15,"??????????0"),7,1)</f>
        <v xml:space="preserve"> </v>
      </c>
      <c r="BA29" s="184"/>
      <c r="BB29" s="187" t="str">
        <f>MID(TEXT(入力シート!$D15,"??????????0"),8,1)</f>
        <v xml:space="preserve"> </v>
      </c>
      <c r="BC29" s="187"/>
      <c r="BD29" s="185" t="str">
        <f>MID(TEXT(入力シート!$D15,"??????????0"),9,1)</f>
        <v xml:space="preserve"> </v>
      </c>
      <c r="BE29" s="185"/>
      <c r="BF29" s="184" t="str">
        <f>MID(TEXT(入力シート!$D15,"??????????0"),10,1)</f>
        <v xml:space="preserve"> </v>
      </c>
      <c r="BG29" s="184"/>
      <c r="BH29" s="180" t="str">
        <f>MID(TEXT(入力シート!$D15,"???????????"),11,1)</f>
        <v xml:space="preserve"> </v>
      </c>
      <c r="BI29" s="180"/>
      <c r="BJ29" s="34"/>
      <c r="BK29" s="35"/>
      <c r="BL29" s="181" t="s">
        <v>53</v>
      </c>
      <c r="BM29" s="181"/>
      <c r="BN29" s="181"/>
      <c r="BO29" s="181"/>
      <c r="BP29" s="181"/>
      <c r="BQ29" s="182" t="s">
        <v>35</v>
      </c>
      <c r="BR29" s="182"/>
      <c r="BS29" s="183" t="str">
        <f>MID(TEXT(入力シート!$D15,"??????????0"),1,1)</f>
        <v xml:space="preserve"> </v>
      </c>
      <c r="BT29" s="183"/>
      <c r="BU29" s="184" t="str">
        <f>MID(TEXT(入力シート!$D15,"??????????0"),2,1)</f>
        <v xml:space="preserve"> </v>
      </c>
      <c r="BV29" s="184"/>
      <c r="BW29" s="185" t="str">
        <f>MID(TEXT(入力シート!$D15,"??????????0"),3,1)</f>
        <v xml:space="preserve"> </v>
      </c>
      <c r="BX29" s="185"/>
      <c r="BY29" s="184" t="str">
        <f>MID(TEXT(入力シート!$D15,"??????????0"),4,1)</f>
        <v xml:space="preserve"> </v>
      </c>
      <c r="BZ29" s="184"/>
      <c r="CA29" s="184" t="str">
        <f>MID(TEXT(入力シート!$D15,"??????????0"),5,1)</f>
        <v xml:space="preserve"> </v>
      </c>
      <c r="CB29" s="184"/>
      <c r="CC29" s="186" t="str">
        <f>MID(TEXT(入力シート!$D15,"??????????0"),6,1)</f>
        <v xml:space="preserve"> </v>
      </c>
      <c r="CD29" s="186"/>
      <c r="CE29" s="184" t="str">
        <f>MID(TEXT(入力シート!$D15,"??????????0"),7,1)</f>
        <v xml:space="preserve"> </v>
      </c>
      <c r="CF29" s="184"/>
      <c r="CG29" s="187" t="str">
        <f>MID(TEXT(入力シート!$D15,"??????????0"),8,1)</f>
        <v xml:space="preserve"> </v>
      </c>
      <c r="CH29" s="187"/>
      <c r="CI29" s="185" t="str">
        <f>MID(TEXT(入力シート!$D15,"??????????0"),9,1)</f>
        <v xml:space="preserve"> </v>
      </c>
      <c r="CJ29" s="185"/>
      <c r="CK29" s="184" t="str">
        <f>MID(TEXT(入力シート!$D15,"??????????0"),10,1)</f>
        <v xml:space="preserve"> </v>
      </c>
      <c r="CL29" s="184"/>
      <c r="CM29" s="180" t="str">
        <f>MID(TEXT(入力シート!$D15,"???????????"),11,1)</f>
        <v xml:space="preserve"> </v>
      </c>
      <c r="CN29" s="180"/>
      <c r="CO29" s="34"/>
    </row>
    <row r="30" spans="1:256" ht="19.2" customHeight="1" thickBot="1">
      <c r="A30" s="35"/>
      <c r="B30" s="188" t="s">
        <v>54</v>
      </c>
      <c r="C30" s="188"/>
      <c r="D30" s="188"/>
      <c r="E30" s="189" t="str">
        <f>入力シート!C9</f>
        <v>令和</v>
      </c>
      <c r="F30" s="189"/>
      <c r="G30" s="190">
        <f>入力シート!$D$9</f>
        <v>0</v>
      </c>
      <c r="H30" s="190"/>
      <c r="I30" s="18" t="s">
        <v>12</v>
      </c>
      <c r="J30" s="190">
        <f>入力シート!$F$9</f>
        <v>0</v>
      </c>
      <c r="K30" s="190"/>
      <c r="L30" s="18" t="s">
        <v>13</v>
      </c>
      <c r="M30" s="190">
        <f>入力シート!$H$9</f>
        <v>0</v>
      </c>
      <c r="N30" s="190"/>
      <c r="O30" s="19" t="s">
        <v>55</v>
      </c>
      <c r="P30" s="191" t="s">
        <v>56</v>
      </c>
      <c r="Q30" s="191"/>
      <c r="R30" s="192"/>
      <c r="S30" s="192"/>
      <c r="T30" s="192"/>
      <c r="U30" s="192"/>
      <c r="V30" s="192"/>
      <c r="W30" s="192"/>
      <c r="X30" s="192"/>
      <c r="Y30" s="192"/>
      <c r="Z30" s="192"/>
      <c r="AA30" s="192"/>
      <c r="AB30" s="192"/>
      <c r="AC30" s="192"/>
      <c r="AD30" s="192"/>
      <c r="AE30" s="34"/>
      <c r="AF30" s="35"/>
      <c r="AG30" s="188" t="s">
        <v>54</v>
      </c>
      <c r="AH30" s="188"/>
      <c r="AI30" s="188"/>
      <c r="AJ30" s="189" t="str">
        <f>E30</f>
        <v>令和</v>
      </c>
      <c r="AK30" s="189"/>
      <c r="AL30" s="190">
        <f>入力シート!$D$9</f>
        <v>0</v>
      </c>
      <c r="AM30" s="190"/>
      <c r="AN30" s="18" t="s">
        <v>12</v>
      </c>
      <c r="AO30" s="190">
        <f>入力シート!$F$9</f>
        <v>0</v>
      </c>
      <c r="AP30" s="190"/>
      <c r="AQ30" s="18" t="s">
        <v>13</v>
      </c>
      <c r="AR30" s="190">
        <f>入力シート!$H$9</f>
        <v>0</v>
      </c>
      <c r="AS30" s="190"/>
      <c r="AT30" s="19" t="s">
        <v>55</v>
      </c>
      <c r="AU30" s="191" t="s">
        <v>56</v>
      </c>
      <c r="AV30" s="191"/>
      <c r="AW30" s="192"/>
      <c r="AX30" s="192"/>
      <c r="AY30" s="192"/>
      <c r="AZ30" s="192"/>
      <c r="BA30" s="192"/>
      <c r="BB30" s="192"/>
      <c r="BC30" s="192"/>
      <c r="BD30" s="192"/>
      <c r="BE30" s="192"/>
      <c r="BF30" s="192"/>
      <c r="BG30" s="192"/>
      <c r="BH30" s="192"/>
      <c r="BI30" s="192"/>
      <c r="BJ30" s="34"/>
      <c r="BK30" s="35"/>
      <c r="BL30" s="188" t="s">
        <v>54</v>
      </c>
      <c r="BM30" s="188"/>
      <c r="BN30" s="188"/>
      <c r="BO30" s="189" t="str">
        <f>E30</f>
        <v>令和</v>
      </c>
      <c r="BP30" s="189"/>
      <c r="BQ30" s="190">
        <f>入力シート!$D$9</f>
        <v>0</v>
      </c>
      <c r="BR30" s="190"/>
      <c r="BS30" s="18" t="s">
        <v>12</v>
      </c>
      <c r="BT30" s="190">
        <f>入力シート!$F$9</f>
        <v>0</v>
      </c>
      <c r="BU30" s="190"/>
      <c r="BV30" s="18" t="s">
        <v>13</v>
      </c>
      <c r="BW30" s="190">
        <f>入力シート!$H$9</f>
        <v>0</v>
      </c>
      <c r="BX30" s="190"/>
      <c r="BY30" s="19" t="s">
        <v>55</v>
      </c>
      <c r="BZ30" s="191" t="s">
        <v>56</v>
      </c>
      <c r="CA30" s="191"/>
      <c r="CB30" s="192"/>
      <c r="CC30" s="192"/>
      <c r="CD30" s="192"/>
      <c r="CE30" s="192"/>
      <c r="CF30" s="192"/>
      <c r="CG30" s="192"/>
      <c r="CH30" s="192"/>
      <c r="CI30" s="192"/>
      <c r="CJ30" s="192"/>
      <c r="CK30" s="192"/>
      <c r="CL30" s="192"/>
      <c r="CM30" s="192"/>
      <c r="CN30" s="192"/>
      <c r="CO30" s="34"/>
    </row>
    <row r="31" spans="1:256" ht="19.2" customHeight="1" thickBot="1">
      <c r="A31" s="35"/>
      <c r="B31" s="124"/>
      <c r="C31" s="124"/>
      <c r="D31" s="124"/>
      <c r="E31" s="218"/>
      <c r="F31" s="218"/>
      <c r="G31" s="218"/>
      <c r="H31" s="218"/>
      <c r="I31" s="218"/>
      <c r="J31" s="218"/>
      <c r="K31" s="218"/>
      <c r="L31" s="218"/>
      <c r="M31" s="218"/>
      <c r="N31" s="218"/>
      <c r="O31" s="218"/>
      <c r="P31" s="191"/>
      <c r="Q31" s="191"/>
      <c r="R31" s="192"/>
      <c r="S31" s="192"/>
      <c r="T31" s="192"/>
      <c r="U31" s="192"/>
      <c r="V31" s="192"/>
      <c r="W31" s="192"/>
      <c r="X31" s="192"/>
      <c r="Y31" s="192"/>
      <c r="Z31" s="192"/>
      <c r="AA31" s="192"/>
      <c r="AB31" s="192"/>
      <c r="AC31" s="192"/>
      <c r="AD31" s="192"/>
      <c r="AE31" s="34"/>
      <c r="AF31" s="35"/>
      <c r="AG31" s="173" t="s">
        <v>57</v>
      </c>
      <c r="AH31" s="173"/>
      <c r="AI31" s="173"/>
      <c r="AJ31" s="195" t="s">
        <v>58</v>
      </c>
      <c r="AK31" s="195"/>
      <c r="AL31" s="195"/>
      <c r="AM31" s="195"/>
      <c r="AN31" s="195"/>
      <c r="AO31" s="195"/>
      <c r="AP31" s="195"/>
      <c r="AQ31" s="195"/>
      <c r="AR31" s="195"/>
      <c r="AS31" s="195"/>
      <c r="AT31" s="195"/>
      <c r="AU31" s="191"/>
      <c r="AV31" s="191"/>
      <c r="AW31" s="192"/>
      <c r="AX31" s="192"/>
      <c r="AY31" s="192"/>
      <c r="AZ31" s="192"/>
      <c r="BA31" s="192"/>
      <c r="BB31" s="192"/>
      <c r="BC31" s="192"/>
      <c r="BD31" s="192"/>
      <c r="BE31" s="192"/>
      <c r="BF31" s="192"/>
      <c r="BG31" s="192"/>
      <c r="BH31" s="192"/>
      <c r="BI31" s="192"/>
      <c r="BJ31" s="34"/>
      <c r="BK31" s="35"/>
      <c r="BL31" s="219" t="s">
        <v>84</v>
      </c>
      <c r="BM31" s="220"/>
      <c r="BN31" s="220"/>
      <c r="BO31" s="221" t="s">
        <v>78</v>
      </c>
      <c r="BP31" s="222"/>
      <c r="BQ31" s="222"/>
      <c r="BR31" s="222"/>
      <c r="BS31" s="222"/>
      <c r="BT31" s="222"/>
      <c r="BU31" s="222"/>
      <c r="BV31" s="222"/>
      <c r="BW31" s="222"/>
      <c r="BX31" s="222"/>
      <c r="BY31" s="222"/>
      <c r="BZ31" s="191"/>
      <c r="CA31" s="191"/>
      <c r="CB31" s="192"/>
      <c r="CC31" s="192"/>
      <c r="CD31" s="192"/>
      <c r="CE31" s="192"/>
      <c r="CF31" s="192"/>
      <c r="CG31" s="192"/>
      <c r="CH31" s="192"/>
      <c r="CI31" s="192"/>
      <c r="CJ31" s="192"/>
      <c r="CK31" s="192"/>
      <c r="CL31" s="192"/>
      <c r="CM31" s="192"/>
      <c r="CN31" s="192"/>
      <c r="CO31" s="34"/>
    </row>
    <row r="32" spans="1:256" ht="19.2" customHeight="1" thickBot="1">
      <c r="A32" s="35"/>
      <c r="B32" s="124"/>
      <c r="C32" s="124"/>
      <c r="D32" s="124"/>
      <c r="E32" s="218"/>
      <c r="F32" s="218"/>
      <c r="G32" s="218"/>
      <c r="H32" s="218"/>
      <c r="I32" s="218"/>
      <c r="J32" s="218"/>
      <c r="K32" s="218"/>
      <c r="L32" s="218"/>
      <c r="M32" s="218"/>
      <c r="N32" s="218"/>
      <c r="O32" s="218"/>
      <c r="P32" s="191"/>
      <c r="Q32" s="191"/>
      <c r="R32" s="192"/>
      <c r="S32" s="192"/>
      <c r="T32" s="192"/>
      <c r="U32" s="192"/>
      <c r="V32" s="192"/>
      <c r="W32" s="192"/>
      <c r="X32" s="192"/>
      <c r="Y32" s="192"/>
      <c r="Z32" s="192"/>
      <c r="AA32" s="192"/>
      <c r="AB32" s="192"/>
      <c r="AC32" s="192"/>
      <c r="AD32" s="192"/>
      <c r="AE32" s="34"/>
      <c r="AF32" s="35"/>
      <c r="AG32" s="173"/>
      <c r="AH32" s="173"/>
      <c r="AI32" s="173"/>
      <c r="AJ32" s="195" t="s">
        <v>26</v>
      </c>
      <c r="AK32" s="195"/>
      <c r="AL32" s="195"/>
      <c r="AM32" s="195"/>
      <c r="AN32" s="195"/>
      <c r="AO32" s="195"/>
      <c r="AP32" s="195"/>
      <c r="AQ32" s="195"/>
      <c r="AR32" s="195"/>
      <c r="AS32" s="195"/>
      <c r="AT32" s="195"/>
      <c r="AU32" s="191"/>
      <c r="AV32" s="191"/>
      <c r="AW32" s="192"/>
      <c r="AX32" s="192"/>
      <c r="AY32" s="192"/>
      <c r="AZ32" s="192"/>
      <c r="BA32" s="192"/>
      <c r="BB32" s="192"/>
      <c r="BC32" s="192"/>
      <c r="BD32" s="192"/>
      <c r="BE32" s="192"/>
      <c r="BF32" s="192"/>
      <c r="BG32" s="192"/>
      <c r="BH32" s="192"/>
      <c r="BI32" s="192"/>
      <c r="BJ32" s="34"/>
      <c r="BK32" s="35"/>
      <c r="BL32" s="220"/>
      <c r="BM32" s="220"/>
      <c r="BN32" s="220"/>
      <c r="BO32" s="222"/>
      <c r="BP32" s="222"/>
      <c r="BQ32" s="222"/>
      <c r="BR32" s="222"/>
      <c r="BS32" s="222"/>
      <c r="BT32" s="222"/>
      <c r="BU32" s="222"/>
      <c r="BV32" s="222"/>
      <c r="BW32" s="222"/>
      <c r="BX32" s="222"/>
      <c r="BY32" s="222"/>
      <c r="BZ32" s="191"/>
      <c r="CA32" s="191"/>
      <c r="CB32" s="192"/>
      <c r="CC32" s="192"/>
      <c r="CD32" s="192"/>
      <c r="CE32" s="192"/>
      <c r="CF32" s="192"/>
      <c r="CG32" s="192"/>
      <c r="CH32" s="192"/>
      <c r="CI32" s="192"/>
      <c r="CJ32" s="192"/>
      <c r="CK32" s="192"/>
      <c r="CL32" s="192"/>
      <c r="CM32" s="192"/>
      <c r="CN32" s="192"/>
      <c r="CO32" s="34"/>
    </row>
    <row r="33" spans="1:93" ht="12" customHeight="1" thickBot="1">
      <c r="A33" s="35"/>
      <c r="B33" s="28"/>
      <c r="C33" s="28"/>
      <c r="D33" s="28"/>
      <c r="E33" s="28"/>
      <c r="F33" s="28"/>
      <c r="G33" s="28"/>
      <c r="H33" s="28"/>
      <c r="I33" s="28"/>
      <c r="J33" s="28"/>
      <c r="K33" s="28"/>
      <c r="L33" s="28"/>
      <c r="M33" s="28"/>
      <c r="N33" s="28"/>
      <c r="O33" s="28"/>
      <c r="P33" s="191"/>
      <c r="Q33" s="191"/>
      <c r="R33" s="192"/>
      <c r="S33" s="192"/>
      <c r="T33" s="192"/>
      <c r="U33" s="192"/>
      <c r="V33" s="192"/>
      <c r="W33" s="192"/>
      <c r="X33" s="192"/>
      <c r="Y33" s="192"/>
      <c r="Z33" s="192"/>
      <c r="AA33" s="192"/>
      <c r="AB33" s="192"/>
      <c r="AC33" s="192"/>
      <c r="AD33" s="192"/>
      <c r="AE33" s="34"/>
      <c r="AF33" s="35"/>
      <c r="AG33" s="196"/>
      <c r="AH33" s="196"/>
      <c r="AI33" s="196"/>
      <c r="AJ33" s="196"/>
      <c r="AK33" s="196"/>
      <c r="AL33" s="196"/>
      <c r="AM33" s="196"/>
      <c r="AN33" s="196"/>
      <c r="AO33" s="196"/>
      <c r="AP33" s="196"/>
      <c r="AQ33" s="196"/>
      <c r="AR33" s="196"/>
      <c r="AS33" s="196"/>
      <c r="AT33" s="196"/>
      <c r="AU33" s="191"/>
      <c r="AV33" s="191"/>
      <c r="AW33" s="192"/>
      <c r="AX33" s="192"/>
      <c r="AY33" s="192"/>
      <c r="AZ33" s="192"/>
      <c r="BA33" s="192"/>
      <c r="BB33" s="192"/>
      <c r="BC33" s="192"/>
      <c r="BD33" s="192"/>
      <c r="BE33" s="192"/>
      <c r="BF33" s="192"/>
      <c r="BG33" s="192"/>
      <c r="BH33" s="192"/>
      <c r="BI33" s="192"/>
      <c r="BJ33" s="34"/>
      <c r="BK33" s="35"/>
      <c r="BL33" s="197" t="s">
        <v>59</v>
      </c>
      <c r="BM33" s="198"/>
      <c r="BN33" s="199"/>
      <c r="BO33" s="203" t="s">
        <v>65</v>
      </c>
      <c r="BP33" s="204"/>
      <c r="BQ33" s="204"/>
      <c r="BR33" s="204"/>
      <c r="BS33" s="204"/>
      <c r="BT33" s="204"/>
      <c r="BU33" s="204"/>
      <c r="BV33" s="204"/>
      <c r="BW33" s="204"/>
      <c r="BX33" s="204"/>
      <c r="BY33" s="205"/>
      <c r="BZ33" s="191"/>
      <c r="CA33" s="191"/>
      <c r="CB33" s="192"/>
      <c r="CC33" s="192"/>
      <c r="CD33" s="192"/>
      <c r="CE33" s="192"/>
      <c r="CF33" s="192"/>
      <c r="CG33" s="192"/>
      <c r="CH33" s="192"/>
      <c r="CI33" s="192"/>
      <c r="CJ33" s="192"/>
      <c r="CK33" s="192"/>
      <c r="CL33" s="192"/>
      <c r="CM33" s="192"/>
      <c r="CN33" s="192"/>
      <c r="CO33" s="34"/>
    </row>
    <row r="34" spans="1:93" ht="12" customHeight="1" thickBot="1">
      <c r="A34" s="35"/>
      <c r="B34" s="28"/>
      <c r="C34" s="28"/>
      <c r="D34" s="28"/>
      <c r="E34" s="28"/>
      <c r="F34" s="28"/>
      <c r="G34" s="28"/>
      <c r="H34" s="28"/>
      <c r="I34" s="28"/>
      <c r="J34" s="28"/>
      <c r="K34" s="28"/>
      <c r="L34" s="28"/>
      <c r="M34" s="28"/>
      <c r="N34" s="28"/>
      <c r="O34" s="28"/>
      <c r="P34" s="191"/>
      <c r="Q34" s="191"/>
      <c r="R34" s="192"/>
      <c r="S34" s="192"/>
      <c r="T34" s="192"/>
      <c r="U34" s="192"/>
      <c r="V34" s="192"/>
      <c r="W34" s="192"/>
      <c r="X34" s="192"/>
      <c r="Y34" s="192"/>
      <c r="Z34" s="192"/>
      <c r="AA34" s="192"/>
      <c r="AB34" s="192"/>
      <c r="AC34" s="192"/>
      <c r="AD34" s="192"/>
      <c r="AE34" s="34"/>
      <c r="AF34" s="35"/>
      <c r="AG34" s="196"/>
      <c r="AH34" s="196"/>
      <c r="AI34" s="196"/>
      <c r="AJ34" s="196"/>
      <c r="AK34" s="196"/>
      <c r="AL34" s="196"/>
      <c r="AM34" s="196"/>
      <c r="AN34" s="196"/>
      <c r="AO34" s="196"/>
      <c r="AP34" s="196"/>
      <c r="AQ34" s="196"/>
      <c r="AR34" s="196"/>
      <c r="AS34" s="196"/>
      <c r="AT34" s="196"/>
      <c r="AU34" s="191"/>
      <c r="AV34" s="191"/>
      <c r="AW34" s="192"/>
      <c r="AX34" s="192"/>
      <c r="AY34" s="192"/>
      <c r="AZ34" s="192"/>
      <c r="BA34" s="192"/>
      <c r="BB34" s="192"/>
      <c r="BC34" s="192"/>
      <c r="BD34" s="192"/>
      <c r="BE34" s="192"/>
      <c r="BF34" s="192"/>
      <c r="BG34" s="192"/>
      <c r="BH34" s="192"/>
      <c r="BI34" s="192"/>
      <c r="BJ34" s="34"/>
      <c r="BK34" s="35"/>
      <c r="BL34" s="200"/>
      <c r="BM34" s="201"/>
      <c r="BN34" s="202"/>
      <c r="BO34" s="206"/>
      <c r="BP34" s="207"/>
      <c r="BQ34" s="207"/>
      <c r="BR34" s="207"/>
      <c r="BS34" s="207"/>
      <c r="BT34" s="207"/>
      <c r="BU34" s="207"/>
      <c r="BV34" s="207"/>
      <c r="BW34" s="207"/>
      <c r="BX34" s="207"/>
      <c r="BY34" s="208"/>
      <c r="BZ34" s="191"/>
      <c r="CA34" s="191"/>
      <c r="CB34" s="192"/>
      <c r="CC34" s="192"/>
      <c r="CD34" s="192"/>
      <c r="CE34" s="192"/>
      <c r="CF34" s="192"/>
      <c r="CG34" s="192"/>
      <c r="CH34" s="192"/>
      <c r="CI34" s="192"/>
      <c r="CJ34" s="192"/>
      <c r="CK34" s="192"/>
      <c r="CL34" s="192"/>
      <c r="CM34" s="192"/>
      <c r="CN34" s="192"/>
      <c r="CO34" s="34"/>
    </row>
    <row r="35" spans="1:93" ht="15" customHeight="1" thickBot="1">
      <c r="A35" s="35"/>
      <c r="B35" s="214" t="s">
        <v>64</v>
      </c>
      <c r="C35" s="215"/>
      <c r="D35" s="215"/>
      <c r="E35" s="215"/>
      <c r="F35" s="215"/>
      <c r="G35" s="215"/>
      <c r="H35" s="215"/>
      <c r="I35" s="215"/>
      <c r="J35" s="215"/>
      <c r="K35" s="215"/>
      <c r="L35" s="215"/>
      <c r="M35" s="215"/>
      <c r="N35" s="215"/>
      <c r="O35" s="216"/>
      <c r="P35" s="191"/>
      <c r="Q35" s="191"/>
      <c r="R35" s="192"/>
      <c r="S35" s="192"/>
      <c r="T35" s="192"/>
      <c r="U35" s="192"/>
      <c r="V35" s="192"/>
      <c r="W35" s="192"/>
      <c r="X35" s="192"/>
      <c r="Y35" s="192"/>
      <c r="Z35" s="192"/>
      <c r="AA35" s="192"/>
      <c r="AB35" s="192"/>
      <c r="AC35" s="192"/>
      <c r="AD35" s="192"/>
      <c r="AE35" s="34"/>
      <c r="AF35" s="35"/>
      <c r="AG35" s="217" t="s">
        <v>77</v>
      </c>
      <c r="AH35" s="216"/>
      <c r="AI35" s="216"/>
      <c r="AJ35" s="216"/>
      <c r="AK35" s="216"/>
      <c r="AL35" s="216"/>
      <c r="AM35" s="216"/>
      <c r="AN35" s="216"/>
      <c r="AO35" s="216"/>
      <c r="AP35" s="216"/>
      <c r="AQ35" s="216"/>
      <c r="AR35" s="216"/>
      <c r="AS35" s="216"/>
      <c r="AT35" s="216"/>
      <c r="AU35" s="191"/>
      <c r="AV35" s="191"/>
      <c r="AW35" s="192"/>
      <c r="AX35" s="192"/>
      <c r="AY35" s="192"/>
      <c r="AZ35" s="192"/>
      <c r="BA35" s="192"/>
      <c r="BB35" s="192"/>
      <c r="BC35" s="192"/>
      <c r="BD35" s="192"/>
      <c r="BE35" s="192"/>
      <c r="BF35" s="192"/>
      <c r="BG35" s="192"/>
      <c r="BH35" s="192"/>
      <c r="BI35" s="192"/>
      <c r="BJ35" s="34"/>
      <c r="BK35" s="35"/>
      <c r="BL35" s="209" t="s">
        <v>68</v>
      </c>
      <c r="BM35" s="210"/>
      <c r="BN35" s="210"/>
      <c r="BO35" s="210"/>
      <c r="BP35" s="210"/>
      <c r="BQ35" s="210"/>
      <c r="BR35" s="210"/>
      <c r="BS35" s="210"/>
      <c r="BT35" s="210"/>
      <c r="BU35" s="210"/>
      <c r="BV35" s="210"/>
      <c r="BW35" s="210"/>
      <c r="BX35" s="210"/>
      <c r="BY35" s="211"/>
      <c r="BZ35" s="191"/>
      <c r="CA35" s="191"/>
      <c r="CB35" s="192"/>
      <c r="CC35" s="192"/>
      <c r="CD35" s="192"/>
      <c r="CE35" s="192"/>
      <c r="CF35" s="192"/>
      <c r="CG35" s="192"/>
      <c r="CH35" s="192"/>
      <c r="CI35" s="192"/>
      <c r="CJ35" s="192"/>
      <c r="CK35" s="192"/>
      <c r="CL35" s="192"/>
      <c r="CM35" s="192"/>
      <c r="CN35" s="192"/>
      <c r="CO35" s="34"/>
    </row>
    <row r="36" spans="1:93" ht="15" customHeight="1" thickBot="1">
      <c r="A36" s="35"/>
      <c r="B36" s="215"/>
      <c r="C36" s="215"/>
      <c r="D36" s="215"/>
      <c r="E36" s="215"/>
      <c r="F36" s="215"/>
      <c r="G36" s="215"/>
      <c r="H36" s="215"/>
      <c r="I36" s="215"/>
      <c r="J36" s="215"/>
      <c r="K36" s="215"/>
      <c r="L36" s="215"/>
      <c r="M36" s="215"/>
      <c r="N36" s="215"/>
      <c r="O36" s="216"/>
      <c r="P36" s="191"/>
      <c r="Q36" s="191"/>
      <c r="R36" s="192"/>
      <c r="S36" s="192"/>
      <c r="T36" s="192"/>
      <c r="U36" s="192"/>
      <c r="V36" s="192"/>
      <c r="W36" s="192"/>
      <c r="X36" s="192"/>
      <c r="Y36" s="192"/>
      <c r="Z36" s="192"/>
      <c r="AA36" s="192"/>
      <c r="AB36" s="192"/>
      <c r="AC36" s="192"/>
      <c r="AD36" s="192"/>
      <c r="AE36" s="34"/>
      <c r="AF36" s="35"/>
      <c r="AG36" s="216"/>
      <c r="AH36" s="216"/>
      <c r="AI36" s="216"/>
      <c r="AJ36" s="216"/>
      <c r="AK36" s="216"/>
      <c r="AL36" s="216"/>
      <c r="AM36" s="216"/>
      <c r="AN36" s="216"/>
      <c r="AO36" s="216"/>
      <c r="AP36" s="216"/>
      <c r="AQ36" s="216"/>
      <c r="AR36" s="216"/>
      <c r="AS36" s="216"/>
      <c r="AT36" s="216"/>
      <c r="AU36" s="191"/>
      <c r="AV36" s="191"/>
      <c r="AW36" s="192"/>
      <c r="AX36" s="192"/>
      <c r="AY36" s="192"/>
      <c r="AZ36" s="192"/>
      <c r="BA36" s="192"/>
      <c r="BB36" s="192"/>
      <c r="BC36" s="192"/>
      <c r="BD36" s="192"/>
      <c r="BE36" s="192"/>
      <c r="BF36" s="192"/>
      <c r="BG36" s="192"/>
      <c r="BH36" s="192"/>
      <c r="BI36" s="192"/>
      <c r="BJ36" s="34"/>
      <c r="BK36" s="35"/>
      <c r="BL36" s="212"/>
      <c r="BM36" s="212"/>
      <c r="BN36" s="212"/>
      <c r="BO36" s="212"/>
      <c r="BP36" s="212"/>
      <c r="BQ36" s="212"/>
      <c r="BR36" s="212"/>
      <c r="BS36" s="212"/>
      <c r="BT36" s="212"/>
      <c r="BU36" s="212"/>
      <c r="BV36" s="212"/>
      <c r="BW36" s="212"/>
      <c r="BX36" s="212"/>
      <c r="BY36" s="213"/>
      <c r="BZ36" s="191"/>
      <c r="CA36" s="191"/>
      <c r="CB36" s="192"/>
      <c r="CC36" s="192"/>
      <c r="CD36" s="192"/>
      <c r="CE36" s="192"/>
      <c r="CF36" s="192"/>
      <c r="CG36" s="192"/>
      <c r="CH36" s="192"/>
      <c r="CI36" s="192"/>
      <c r="CJ36" s="192"/>
      <c r="CK36" s="192"/>
      <c r="CL36" s="192"/>
      <c r="CM36" s="192"/>
      <c r="CN36" s="192"/>
      <c r="CO36" s="34"/>
    </row>
    <row r="37" spans="1:93" ht="11.4" thickBot="1">
      <c r="A37" s="39"/>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1"/>
      <c r="AF37" s="39"/>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1"/>
      <c r="BK37" s="39"/>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1"/>
    </row>
  </sheetData>
  <sheetProtection algorithmName="SHA-512" hashValue="/rhMSri9v0iekxNT9kQOzv/Vde7hinT3ClHS6TN+LLPS9dYyag612zS51b41xunV2A9GMOTma5GhssKOb1A1Pg==" saltValue="owH3h9dbVnfJDpDx7A1B9Q==" spinCount="100000" sheet="1" objects="1" scenarios="1" selectLockedCells="1" selectUnlockedCells="1"/>
  <mergeCells count="349">
    <mergeCell ref="BL13:CN14"/>
    <mergeCell ref="B35:O36"/>
    <mergeCell ref="AG35:AT36"/>
    <mergeCell ref="BZ30:CA36"/>
    <mergeCell ref="CB30:CN36"/>
    <mergeCell ref="B31:D31"/>
    <mergeCell ref="E31:O31"/>
    <mergeCell ref="AG31:AI32"/>
    <mergeCell ref="AJ31:AT31"/>
    <mergeCell ref="BL31:BN32"/>
    <mergeCell ref="BO31:BY32"/>
    <mergeCell ref="B32:D32"/>
    <mergeCell ref="E32:O32"/>
    <mergeCell ref="AW30:BI36"/>
    <mergeCell ref="BL30:BN30"/>
    <mergeCell ref="BO30:BP30"/>
    <mergeCell ref="BQ30:BR30"/>
    <mergeCell ref="BT30:BU30"/>
    <mergeCell ref="BW30:BX30"/>
    <mergeCell ref="AG30:AI30"/>
    <mergeCell ref="AJ30:AK30"/>
    <mergeCell ref="AL30:AM30"/>
    <mergeCell ref="AO30:AP30"/>
    <mergeCell ref="AR30:AS30"/>
    <mergeCell ref="AU30:AV36"/>
    <mergeCell ref="AJ32:AT32"/>
    <mergeCell ref="AG33:AT34"/>
    <mergeCell ref="BL33:BN34"/>
    <mergeCell ref="BO33:BY34"/>
    <mergeCell ref="BL35:BY36"/>
    <mergeCell ref="CI29:CJ29"/>
    <mergeCell ref="CK29:CL29"/>
    <mergeCell ref="CM29:CN29"/>
    <mergeCell ref="CA29:CB29"/>
    <mergeCell ref="CC29:CD29"/>
    <mergeCell ref="CE29:CF29"/>
    <mergeCell ref="CG29:CH29"/>
    <mergeCell ref="AZ29:BA29"/>
    <mergeCell ref="BB29:BC29"/>
    <mergeCell ref="BD29:BE29"/>
    <mergeCell ref="B30:D30"/>
    <mergeCell ref="E30:F30"/>
    <mergeCell ref="G30:H30"/>
    <mergeCell ref="J30:K30"/>
    <mergeCell ref="M30:N30"/>
    <mergeCell ref="P30:Q36"/>
    <mergeCell ref="R30:AD36"/>
    <mergeCell ref="BW29:BX29"/>
    <mergeCell ref="BY29:BZ29"/>
    <mergeCell ref="BF29:BG29"/>
    <mergeCell ref="BH29:BI29"/>
    <mergeCell ref="BL29:BP29"/>
    <mergeCell ref="BQ29:BR29"/>
    <mergeCell ref="BS29:BT29"/>
    <mergeCell ref="BU29:BV29"/>
    <mergeCell ref="AT29:AU29"/>
    <mergeCell ref="AV29:AW29"/>
    <mergeCell ref="B29:F29"/>
    <mergeCell ref="G29:H29"/>
    <mergeCell ref="I29:J29"/>
    <mergeCell ref="K29:L29"/>
    <mergeCell ref="M29:N29"/>
    <mergeCell ref="O29:P29"/>
    <mergeCell ref="AX29:AY29"/>
    <mergeCell ref="AC29:AD29"/>
    <mergeCell ref="AG29:AK29"/>
    <mergeCell ref="AL29:AM29"/>
    <mergeCell ref="AN29:AO29"/>
    <mergeCell ref="AP29:AQ29"/>
    <mergeCell ref="AR29:AS29"/>
    <mergeCell ref="Q29:R29"/>
    <mergeCell ref="S29:T29"/>
    <mergeCell ref="U29:V29"/>
    <mergeCell ref="W29:X29"/>
    <mergeCell ref="Y29:Z29"/>
    <mergeCell ref="AA29:AB29"/>
    <mergeCell ref="AN28:AO28"/>
    <mergeCell ref="AP28:AQ28"/>
    <mergeCell ref="AR28:AS28"/>
    <mergeCell ref="AT28:AU28"/>
    <mergeCell ref="AV28:AW28"/>
    <mergeCell ref="AX28:AY28"/>
    <mergeCell ref="W28:X28"/>
    <mergeCell ref="Y28:Z28"/>
    <mergeCell ref="AA28:AB28"/>
    <mergeCell ref="AC28:AD28"/>
    <mergeCell ref="AG28:AK28"/>
    <mergeCell ref="AL28:AM28"/>
    <mergeCell ref="AZ28:BA28"/>
    <mergeCell ref="BB28:BC28"/>
    <mergeCell ref="BD28:BE28"/>
    <mergeCell ref="CI28:CJ28"/>
    <mergeCell ref="CK28:CL28"/>
    <mergeCell ref="CM28:CN28"/>
    <mergeCell ref="BQ28:BR28"/>
    <mergeCell ref="BS28:BT28"/>
    <mergeCell ref="BU28:BV28"/>
    <mergeCell ref="BW28:BX28"/>
    <mergeCell ref="BY28:BZ28"/>
    <mergeCell ref="CA28:CB28"/>
    <mergeCell ref="CC28:CD28"/>
    <mergeCell ref="CE28:CF28"/>
    <mergeCell ref="CG28:CH28"/>
    <mergeCell ref="BF28:BG28"/>
    <mergeCell ref="BH28:BI28"/>
    <mergeCell ref="BL28:BP28"/>
    <mergeCell ref="CM27:CN27"/>
    <mergeCell ref="B28:F28"/>
    <mergeCell ref="G28:H28"/>
    <mergeCell ref="I28:J28"/>
    <mergeCell ref="K28:L28"/>
    <mergeCell ref="M28:N28"/>
    <mergeCell ref="O28:P28"/>
    <mergeCell ref="Q28:R28"/>
    <mergeCell ref="S28:T28"/>
    <mergeCell ref="U28:V28"/>
    <mergeCell ref="CA27:CB27"/>
    <mergeCell ref="CC27:CD27"/>
    <mergeCell ref="CE27:CF27"/>
    <mergeCell ref="CG27:CH27"/>
    <mergeCell ref="CI27:CJ27"/>
    <mergeCell ref="CK27:CL27"/>
    <mergeCell ref="BL27:BP27"/>
    <mergeCell ref="BQ27:BR27"/>
    <mergeCell ref="BS27:BT27"/>
    <mergeCell ref="BU27:BV27"/>
    <mergeCell ref="BW27:BX27"/>
    <mergeCell ref="BY27:BZ27"/>
    <mergeCell ref="AX27:AY27"/>
    <mergeCell ref="AZ27:BA27"/>
    <mergeCell ref="BB27:BC27"/>
    <mergeCell ref="BD27:BE27"/>
    <mergeCell ref="BF27:BG27"/>
    <mergeCell ref="BH27:BI27"/>
    <mergeCell ref="AL27:AM27"/>
    <mergeCell ref="AN27:AO27"/>
    <mergeCell ref="AP27:AQ27"/>
    <mergeCell ref="AR27:AS27"/>
    <mergeCell ref="AT27:AU27"/>
    <mergeCell ref="AV27:AW27"/>
    <mergeCell ref="U27:V27"/>
    <mergeCell ref="W27:X27"/>
    <mergeCell ref="Y27:Z27"/>
    <mergeCell ref="AA27:AB27"/>
    <mergeCell ref="AC27:AD27"/>
    <mergeCell ref="AG27:AK27"/>
    <mergeCell ref="CK26:CL26"/>
    <mergeCell ref="CM26:CN26"/>
    <mergeCell ref="B27:F27"/>
    <mergeCell ref="G27:H27"/>
    <mergeCell ref="I27:J27"/>
    <mergeCell ref="K27:L27"/>
    <mergeCell ref="M27:N27"/>
    <mergeCell ref="O27:P27"/>
    <mergeCell ref="Q27:R27"/>
    <mergeCell ref="S27:T27"/>
    <mergeCell ref="BY26:BZ26"/>
    <mergeCell ref="CA26:CB26"/>
    <mergeCell ref="CC26:CD26"/>
    <mergeCell ref="CE26:CF26"/>
    <mergeCell ref="CG26:CH26"/>
    <mergeCell ref="CI26:CJ26"/>
    <mergeCell ref="BH26:BI26"/>
    <mergeCell ref="BL26:BP26"/>
    <mergeCell ref="BQ26:BR26"/>
    <mergeCell ref="BS26:BT26"/>
    <mergeCell ref="BU26:BV26"/>
    <mergeCell ref="BW26:BX26"/>
    <mergeCell ref="AV26:AW26"/>
    <mergeCell ref="AX26:AY26"/>
    <mergeCell ref="AZ26:BA26"/>
    <mergeCell ref="BB26:BC26"/>
    <mergeCell ref="BD26:BE26"/>
    <mergeCell ref="BF26:BG26"/>
    <mergeCell ref="AL26:AM26"/>
    <mergeCell ref="AN26:AO26"/>
    <mergeCell ref="AP26:AQ26"/>
    <mergeCell ref="AR26:AS26"/>
    <mergeCell ref="AT26:AU26"/>
    <mergeCell ref="S26:T26"/>
    <mergeCell ref="U26:V26"/>
    <mergeCell ref="W26:X26"/>
    <mergeCell ref="Y26:Z26"/>
    <mergeCell ref="AA26:AB26"/>
    <mergeCell ref="AC26:AD26"/>
    <mergeCell ref="CK25:CL25"/>
    <mergeCell ref="CM25:CN25"/>
    <mergeCell ref="B26:F26"/>
    <mergeCell ref="G26:H26"/>
    <mergeCell ref="I26:J26"/>
    <mergeCell ref="K26:L26"/>
    <mergeCell ref="M26:N26"/>
    <mergeCell ref="O26:P26"/>
    <mergeCell ref="Q26:R26"/>
    <mergeCell ref="BW25:BX25"/>
    <mergeCell ref="BY25:BZ25"/>
    <mergeCell ref="CA25:CB25"/>
    <mergeCell ref="CC25:CD25"/>
    <mergeCell ref="CE25:CF25"/>
    <mergeCell ref="CG25:CH25"/>
    <mergeCell ref="AT25:AU25"/>
    <mergeCell ref="AV25:AW25"/>
    <mergeCell ref="AX25:AY25"/>
    <mergeCell ref="AZ25:BA25"/>
    <mergeCell ref="BB25:BC25"/>
    <mergeCell ref="BD25:BE25"/>
    <mergeCell ref="W25:X25"/>
    <mergeCell ref="Y25:Z25"/>
    <mergeCell ref="AG26:AK26"/>
    <mergeCell ref="AC25:AD25"/>
    <mergeCell ref="AN25:AO25"/>
    <mergeCell ref="AP25:AQ25"/>
    <mergeCell ref="CI24:CJ24"/>
    <mergeCell ref="CK24:CL24"/>
    <mergeCell ref="CM24:CN24"/>
    <mergeCell ref="I25:J25"/>
    <mergeCell ref="K25:L25"/>
    <mergeCell ref="M25:N25"/>
    <mergeCell ref="O25:P25"/>
    <mergeCell ref="Q25:R25"/>
    <mergeCell ref="S25:T25"/>
    <mergeCell ref="U25:V25"/>
    <mergeCell ref="BW24:BX24"/>
    <mergeCell ref="BY24:BZ24"/>
    <mergeCell ref="CA24:CB24"/>
    <mergeCell ref="CC24:CD24"/>
    <mergeCell ref="CE24:CF24"/>
    <mergeCell ref="CG24:CH24"/>
    <mergeCell ref="BF24:BG24"/>
    <mergeCell ref="BH24:BI24"/>
    <mergeCell ref="BL24:BP25"/>
    <mergeCell ref="BQ24:BR25"/>
    <mergeCell ref="CI25:CJ25"/>
    <mergeCell ref="BU24:BV24"/>
    <mergeCell ref="BF25:BG25"/>
    <mergeCell ref="BH25:BI25"/>
    <mergeCell ref="BS25:BT25"/>
    <mergeCell ref="BU25:BV25"/>
    <mergeCell ref="AT24:AU24"/>
    <mergeCell ref="AV24:AW24"/>
    <mergeCell ref="AX24:AY24"/>
    <mergeCell ref="AZ24:BA24"/>
    <mergeCell ref="BB24:BC24"/>
    <mergeCell ref="BD24:BE24"/>
    <mergeCell ref="B24:F25"/>
    <mergeCell ref="G24:H25"/>
    <mergeCell ref="I24:J24"/>
    <mergeCell ref="K24:L24"/>
    <mergeCell ref="M24:N24"/>
    <mergeCell ref="O24:P24"/>
    <mergeCell ref="AS23:AT23"/>
    <mergeCell ref="AV23:BH23"/>
    <mergeCell ref="BR23:BS23"/>
    <mergeCell ref="AC24:AD24"/>
    <mergeCell ref="AG24:AK25"/>
    <mergeCell ref="AL24:AM25"/>
    <mergeCell ref="AN24:AO24"/>
    <mergeCell ref="AP24:AQ24"/>
    <mergeCell ref="AR24:AS24"/>
    <mergeCell ref="AR25:AS25"/>
    <mergeCell ref="Q24:R24"/>
    <mergeCell ref="S24:T24"/>
    <mergeCell ref="U24:V24"/>
    <mergeCell ref="W24:X24"/>
    <mergeCell ref="Y24:Z24"/>
    <mergeCell ref="AA24:AB24"/>
    <mergeCell ref="BS24:BT24"/>
    <mergeCell ref="AA25:AB25"/>
    <mergeCell ref="BU23:BV23"/>
    <mergeCell ref="BX23:BY23"/>
    <mergeCell ref="CA23:CM23"/>
    <mergeCell ref="H23:I23"/>
    <mergeCell ref="K23:L23"/>
    <mergeCell ref="N23:O23"/>
    <mergeCell ref="Q23:AC23"/>
    <mergeCell ref="AM23:AN23"/>
    <mergeCell ref="AP23:AQ23"/>
    <mergeCell ref="CG21:CN21"/>
    <mergeCell ref="B22:P22"/>
    <mergeCell ref="Q22:AD22"/>
    <mergeCell ref="AG22:AU22"/>
    <mergeCell ref="AV22:BI22"/>
    <mergeCell ref="BL22:BZ22"/>
    <mergeCell ref="CA22:CN22"/>
    <mergeCell ref="BN20:CF20"/>
    <mergeCell ref="CG20:CN20"/>
    <mergeCell ref="B21:C21"/>
    <mergeCell ref="D21:V21"/>
    <mergeCell ref="W21:AD21"/>
    <mergeCell ref="AG21:AH21"/>
    <mergeCell ref="AI21:BA21"/>
    <mergeCell ref="BB21:BI21"/>
    <mergeCell ref="BL21:BM21"/>
    <mergeCell ref="BN21:CF21"/>
    <mergeCell ref="B19:AD19"/>
    <mergeCell ref="AG19:BI19"/>
    <mergeCell ref="BL19:CN19"/>
    <mergeCell ref="B20:C20"/>
    <mergeCell ref="D20:V20"/>
    <mergeCell ref="W20:AD20"/>
    <mergeCell ref="AG20:AH20"/>
    <mergeCell ref="AI20:BA20"/>
    <mergeCell ref="BB20:BI20"/>
    <mergeCell ref="BL20:BM20"/>
    <mergeCell ref="CM17:CN18"/>
    <mergeCell ref="BV11:CN11"/>
    <mergeCell ref="B12:K12"/>
    <mergeCell ref="L12:AD12"/>
    <mergeCell ref="AG12:AP12"/>
    <mergeCell ref="AQ12:BI12"/>
    <mergeCell ref="BL12:BU12"/>
    <mergeCell ref="BV12:CN12"/>
    <mergeCell ref="AS10:AW10"/>
    <mergeCell ref="B11:K11"/>
    <mergeCell ref="L11:AD11"/>
    <mergeCell ref="AG11:AP11"/>
    <mergeCell ref="AQ11:BI11"/>
    <mergeCell ref="BL11:BU11"/>
    <mergeCell ref="C15:AA16"/>
    <mergeCell ref="AH15:BF16"/>
    <mergeCell ref="BM15:CK16"/>
    <mergeCell ref="C17:Z18"/>
    <mergeCell ref="AH17:BE18"/>
    <mergeCell ref="BM17:CJ18"/>
    <mergeCell ref="AC17:AD18"/>
    <mergeCell ref="BH17:BI18"/>
    <mergeCell ref="B13:AD14"/>
    <mergeCell ref="AG13:BI14"/>
    <mergeCell ref="A1:CO1"/>
    <mergeCell ref="B7:D8"/>
    <mergeCell ref="AG7:AI8"/>
    <mergeCell ref="BL7:BN8"/>
    <mergeCell ref="AB8:AC9"/>
    <mergeCell ref="CL8:CM9"/>
    <mergeCell ref="B9:D10"/>
    <mergeCell ref="AG9:AI10"/>
    <mergeCell ref="BL9:BN10"/>
    <mergeCell ref="B4:D4"/>
    <mergeCell ref="AG4:AI4"/>
    <mergeCell ref="BL4:BN4"/>
    <mergeCell ref="B5:D6"/>
    <mergeCell ref="AG5:AI6"/>
    <mergeCell ref="BL5:BN6"/>
    <mergeCell ref="BP8:CK9"/>
    <mergeCell ref="AZ5:BE6"/>
    <mergeCell ref="CG5:CL6"/>
    <mergeCell ref="BG8:BH9"/>
    <mergeCell ref="AK8:BF9"/>
    <mergeCell ref="F8:AA9"/>
  </mergeCells>
  <phoneticPr fontId="21"/>
  <printOptions horizontalCentered="1" verticalCentered="1"/>
  <pageMargins left="0.19652777777777777" right="0.19652777777777777" top="0.19652777777777777" bottom="0.19652777777777777" header="0.51180555555555551" footer="0.51180555555555551"/>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入力シート</vt:lpstr>
      <vt:lpstr>印刷シート</vt:lpstr>
      <vt:lpstr>印刷シート!__xlnm.Print_Area</vt:lpstr>
      <vt:lpstr>入力シート!__xlnm.Print_Area</vt:lpstr>
      <vt:lpstr>印刷シート!Print_Area</vt:lpstr>
      <vt:lpstr>入力シート!Print_Area</vt:lpstr>
      <vt:lpstr>申告区分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2025-09-19T05:08:01Z</dcterms:created>
  <dcterms:modified xsi:type="dcterms:W3CDTF">2025-09-29T01:27:01Z</dcterms:modified>
</cp:coreProperties>
</file>