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75" windowWidth="19395" windowHeight="7560"/>
  </bookViews>
  <sheets>
    <sheet name="収支予算書" sheetId="13" r:id="rId1"/>
    <sheet name="収支予算書の内訳" sheetId="14" r:id="rId2"/>
    <sheet name="収支決算書" sheetId="3" r:id="rId3"/>
    <sheet name="収支決算書の内訳" sheetId="15" r:id="rId4"/>
    <sheet name="事業計画書(別紙）" sheetId="5" r:id="rId5"/>
    <sheet name="参加者報告(月）" sheetId="2" r:id="rId6"/>
    <sheet name="参加者報告(年）" sheetId="4" r:id="rId7"/>
  </sheets>
  <definedNames>
    <definedName name="_xlnm.Print_Area" localSheetId="2">収支決算書!$A$1:$J$38</definedName>
    <definedName name="_xlnm.Print_Area" localSheetId="0">収支予算書!$A$1:$J$23</definedName>
  </definedNames>
  <calcPr calcId="152511"/>
</workbook>
</file>

<file path=xl/calcChain.xml><?xml version="1.0" encoding="utf-8"?>
<calcChain xmlns="http://schemas.openxmlformats.org/spreadsheetml/2006/main">
  <c r="D22" i="4" l="1"/>
  <c r="I13" i="3" l="1"/>
  <c r="I14" i="3"/>
  <c r="I15" i="3"/>
  <c r="I16" i="3"/>
  <c r="I17" i="3" l="1"/>
  <c r="H38" i="3"/>
  <c r="G38" i="3"/>
  <c r="F38" i="3"/>
  <c r="E38" i="3"/>
  <c r="D38" i="3"/>
  <c r="C38" i="3"/>
  <c r="H30" i="3"/>
  <c r="G30" i="3"/>
  <c r="F30" i="3"/>
  <c r="E30" i="3"/>
  <c r="D30" i="3"/>
  <c r="C30" i="3"/>
  <c r="A21" i="3"/>
  <c r="I18" i="3" l="1"/>
  <c r="I19" i="13"/>
  <c r="C19" i="13"/>
  <c r="C8" i="13"/>
  <c r="C21" i="13" l="1"/>
  <c r="E22" i="4"/>
  <c r="G22" i="4"/>
  <c r="H22" i="4"/>
  <c r="I21" i="4"/>
  <c r="I20" i="4"/>
  <c r="I19" i="4"/>
  <c r="I18" i="4"/>
  <c r="I17" i="4"/>
  <c r="I16" i="4"/>
  <c r="I15" i="4"/>
  <c r="I14" i="4"/>
  <c r="I13" i="4"/>
  <c r="I12" i="4"/>
  <c r="I11" i="4"/>
  <c r="I10" i="4"/>
  <c r="F11" i="4"/>
  <c r="F12" i="4"/>
  <c r="F13" i="4"/>
  <c r="J13" i="4" s="1"/>
  <c r="F14" i="4"/>
  <c r="J14" i="4" s="1"/>
  <c r="F15" i="4"/>
  <c r="F16" i="4"/>
  <c r="F17" i="4"/>
  <c r="J17" i="4" s="1"/>
  <c r="F18" i="4"/>
  <c r="J18" i="4" s="1"/>
  <c r="F19" i="4"/>
  <c r="J19" i="4" s="1"/>
  <c r="F20" i="4"/>
  <c r="J20" i="4" s="1"/>
  <c r="F21" i="4"/>
  <c r="J21" i="4" s="1"/>
  <c r="F10" i="4"/>
  <c r="C18" i="3"/>
  <c r="C8" i="3"/>
  <c r="J16" i="4" l="1"/>
  <c r="J15" i="4"/>
  <c r="J12" i="4"/>
  <c r="J11" i="4"/>
  <c r="I22" i="4"/>
  <c r="F22" i="4"/>
  <c r="J10" i="4"/>
  <c r="C20" i="3"/>
  <c r="J22" i="4" l="1"/>
</calcChain>
</file>

<file path=xl/sharedStrings.xml><?xml version="1.0" encoding="utf-8"?>
<sst xmlns="http://schemas.openxmlformats.org/spreadsheetml/2006/main" count="305" uniqueCount="147">
  <si>
    <t>＜歳入＞</t>
    <rPh sb="1" eb="3">
      <t>サイニュウ</t>
    </rPh>
    <phoneticPr fontId="2"/>
  </si>
  <si>
    <t>単位：円</t>
    <rPh sb="0" eb="2">
      <t>タンイ</t>
    </rPh>
    <rPh sb="3" eb="4">
      <t>エン</t>
    </rPh>
    <phoneticPr fontId="2"/>
  </si>
  <si>
    <t>科目</t>
    <rPh sb="0" eb="2">
      <t>カモク</t>
    </rPh>
    <phoneticPr fontId="2"/>
  </si>
  <si>
    <t>全体</t>
    <rPh sb="0" eb="2">
      <t>ゼンタイ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</si>
  <si>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</si>
  <si>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</si>
  <si>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予算</t>
    <rPh sb="0" eb="2">
      <t>ヨサン</t>
    </rPh>
    <phoneticPr fontId="2"/>
  </si>
  <si>
    <t>事業費</t>
    <rPh sb="0" eb="2">
      <t>ジギョウ</t>
    </rPh>
    <rPh sb="2" eb="3">
      <t>ヒ</t>
    </rPh>
    <phoneticPr fontId="2"/>
  </si>
  <si>
    <t>小計</t>
    <rPh sb="0" eb="2">
      <t>ショウケイ</t>
    </rPh>
    <phoneticPr fontId="2"/>
  </si>
  <si>
    <t>＜歳出＞</t>
    <rPh sb="1" eb="3">
      <t>サイシュツ</t>
    </rPh>
    <phoneticPr fontId="2"/>
  </si>
  <si>
    <t>報償費</t>
    <rPh sb="0" eb="3">
      <t>ホウショウヒ</t>
    </rPh>
    <phoneticPr fontId="2"/>
  </si>
  <si>
    <t>役務費</t>
    <rPh sb="0" eb="2">
      <t>エキム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</si>
  <si>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</si>
  <si>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</si>
  <si>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決算</t>
    <rPh sb="0" eb="2">
      <t>ケッサン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</si>
  <si>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</si>
  <si>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</si>
  <si>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開催場所</t>
    <rPh sb="0" eb="2">
      <t>カイサイ</t>
    </rPh>
    <rPh sb="2" eb="4">
      <t>バショ</t>
    </rPh>
    <phoneticPr fontId="2"/>
  </si>
  <si>
    <t>開設者</t>
    <rPh sb="0" eb="2">
      <t>カイセツ</t>
    </rPh>
    <rPh sb="2" eb="3">
      <t>シャ</t>
    </rPh>
    <phoneticPr fontId="2"/>
  </si>
  <si>
    <t>参加者</t>
    <rPh sb="0" eb="2">
      <t>サンカ</t>
    </rPh>
    <rPh sb="2" eb="3">
      <t>シャ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</si>
  <si>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</si>
  <si>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</si>
  <si>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※　参加者が多い場合は適宜欄を追加してください</t>
    <rPh sb="2" eb="5">
      <t>サンカシャ</t>
    </rPh>
    <rPh sb="6" eb="7">
      <t>オオ</t>
    </rPh>
    <rPh sb="8" eb="10">
      <t>バアイ</t>
    </rPh>
    <rPh sb="11" eb="13">
      <t>テキギ</t>
    </rPh>
    <rPh sb="13" eb="14">
      <t>ラン</t>
    </rPh>
    <rPh sb="15" eb="17">
      <t>ツイカ</t>
    </rPh>
    <phoneticPr fontId="2"/>
  </si>
  <si>
    <t>活動内容</t>
    <rPh sb="0" eb="2">
      <t>カツドウ</t>
    </rPh>
    <rPh sb="2" eb="4">
      <t>ナイヨウ</t>
    </rPh>
    <phoneticPr fontId="2"/>
  </si>
  <si>
    <t>野田市えんがわ活動内容（事業実績報告書　別紙）</t>
    <rPh sb="0" eb="3">
      <t>ノダシ</t>
    </rPh>
    <rPh sb="7" eb="9">
      <t>カツドウ</t>
    </rPh>
    <rPh sb="9" eb="11">
      <t>ナイヨウ</t>
    </rPh>
    <rPh sb="12" eb="14">
      <t>ジギョウ</t>
    </rPh>
    <rPh sb="14" eb="16">
      <t>ジッセキ</t>
    </rPh>
    <rPh sb="16" eb="19">
      <t>ホウコクショ</t>
    </rPh>
    <rPh sb="20" eb="22">
      <t>ベッシ</t>
    </rPh>
    <phoneticPr fontId="2"/>
  </si>
  <si>
    <t>開設支援補助金</t>
    <rPh sb="0" eb="2">
      <t>カイセツ</t>
    </rPh>
    <rPh sb="2" eb="4">
      <t>シエン</t>
    </rPh>
    <rPh sb="4" eb="7">
      <t>ホジョキン</t>
    </rPh>
    <phoneticPr fontId="2"/>
  </si>
  <si>
    <t>運営支援補助金</t>
    <rPh sb="0" eb="2">
      <t>ウンエイ</t>
    </rPh>
    <rPh sb="2" eb="4">
      <t>シエン</t>
    </rPh>
    <rPh sb="4" eb="7">
      <t>ホジョキン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</si>
  <si>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</si>
  <si>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</si>
  <si>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</si>
  <si>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主な開催内容</t>
    <rPh sb="0" eb="1">
      <t>オモ</t>
    </rPh>
    <rPh sb="2" eb="4">
      <t>カイサイ</t>
    </rPh>
    <rPh sb="4" eb="6">
      <t>ナイヨウ</t>
    </rPh>
    <phoneticPr fontId="2"/>
  </si>
  <si>
    <t>※　開催回数に応じて適宜欄を追加してください</t>
    <rPh sb="2" eb="4">
      <t>カイサイ</t>
    </rPh>
    <rPh sb="4" eb="6">
      <t>カイスウ</t>
    </rPh>
    <rPh sb="7" eb="8">
      <t>オウ</t>
    </rPh>
    <rPh sb="10" eb="12">
      <t>テキギ</t>
    </rPh>
    <rPh sb="12" eb="13">
      <t>ラン</t>
    </rPh>
    <rPh sb="14" eb="16">
      <t>ツイカ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</si>
  <si>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</si>
  <si>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</si>
  <si>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６５歳未満</t>
    <rPh sb="2" eb="5">
      <t>サイミマン</t>
    </rPh>
    <phoneticPr fontId="2"/>
  </si>
  <si>
    <t>６５歳以上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</si>
  <si>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</si>
  <si>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</si>
  <si>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</si>
  <si>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</si>
  <si>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</si>
  <si>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野田市えんがわ事業計画書（申請書　別紙）</t>
    <rPh sb="0" eb="3">
      <t>ノダシ</t>
    </rPh>
    <rPh sb="7" eb="9">
      <t>ジギョウ</t>
    </rPh>
    <rPh sb="9" eb="12">
      <t>ケイカクショ</t>
    </rPh>
    <rPh sb="13" eb="16">
      <t>シンセイショ</t>
    </rPh>
    <rPh sb="17" eb="19">
      <t>ベッシ</t>
    </rPh>
    <phoneticPr fontId="2"/>
  </si>
  <si>
    <t>合計</t>
    <rPh sb="0" eb="2">
      <t>ゴウケイ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</si>
  <si>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</si>
  <si>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</si>
  <si>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</si>
  <si>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</si>
  <si>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</si>
  <si>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</si>
  <si>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</si>
  <si>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</si>
  <si>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</si>
  <si>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</si>
  <si>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</si>
  <si>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</si>
  <si>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執行額</t>
    <rPh sb="0" eb="2">
      <t>シッコウ</t>
    </rPh>
    <rPh sb="2" eb="3">
      <t>ガク</t>
    </rPh>
    <phoneticPr fontId="2"/>
  </si>
  <si>
    <t>●運営支援補助金（月別執行額）</t>
    <rPh sb="1" eb="3">
      <t>ウンエイ</t>
    </rPh>
    <rPh sb="3" eb="5">
      <t>シエン</t>
    </rPh>
    <rPh sb="5" eb="8">
      <t>ホジョキン</t>
    </rPh>
    <rPh sb="9" eb="11">
      <t>ツキベツ</t>
    </rPh>
    <rPh sb="11" eb="13">
      <t>シッコウ</t>
    </rPh>
    <rPh sb="13" eb="14">
      <t>ガク</t>
    </rPh>
    <phoneticPr fontId="2"/>
  </si>
  <si>
    <t>総事業費（決算）</t>
    <rPh sb="0" eb="1">
      <t>ソウ</t>
    </rPh>
    <rPh sb="1" eb="3">
      <t>ジギョウ</t>
    </rPh>
    <rPh sb="3" eb="4">
      <t>ヒ</t>
    </rPh>
    <rPh sb="5" eb="7">
      <t>ケッサン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</si>
  <si>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</si>
  <si>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工事費</t>
    <rPh sb="0" eb="3">
      <t>コウジヒ</t>
    </rPh>
    <phoneticPr fontId="2"/>
  </si>
  <si>
    <t>住所（字まで）</t>
    <rPh sb="0" eb="2">
      <t>ジュウショ</t>
    </rPh>
    <rPh sb="3" eb="4">
      <t>アザ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</si>
  <si>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</si>
  <si>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</si>
  <si>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　　　　　　　　令和　〇　　年　　　　〇　　月　　　〇　　　日</t>
    <rPh sb="8" eb="10">
      <t>レイワ</t>
    </rPh>
    <phoneticPr fontId="2"/>
  </si>
  <si>
    <t>クリスマス会</t>
    <rPh sb="5" eb="6">
      <t>カイ</t>
    </rPh>
    <phoneticPr fontId="2"/>
  </si>
  <si>
    <t>野田市柳沢</t>
    <rPh sb="0" eb="3">
      <t>ノダシ</t>
    </rPh>
    <rPh sb="3" eb="5">
      <t>ヤナギサワ</t>
    </rPh>
    <phoneticPr fontId="2"/>
  </si>
  <si>
    <t>野田市野田</t>
    <rPh sb="0" eb="3">
      <t>ノダシ</t>
    </rPh>
    <rPh sb="3" eb="5">
      <t>ノダ</t>
    </rPh>
    <phoneticPr fontId="2"/>
  </si>
  <si>
    <t>野田市山崎</t>
    <rPh sb="0" eb="3">
      <t>ノダシ</t>
    </rPh>
    <rPh sb="3" eb="5">
      <t>ヤマザキ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</si>
  <si>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</si>
  <si>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</si>
  <si>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需用費</t>
    <rPh sb="0" eb="3">
      <t>ジュヨウヒ</t>
    </rPh>
    <phoneticPr fontId="2"/>
  </si>
  <si>
    <t>記入例</t>
    <rPh sb="0" eb="2">
      <t>キニュウ</t>
    </rPh>
    <rPh sb="2" eb="3">
      <t>レイ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</si>
  <si>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</si>
  <si>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</si>
  <si>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健康体操</t>
    <rPh sb="0" eb="2">
      <t>ケンコウ</t>
    </rPh>
    <rPh sb="2" eb="4">
      <t>タイソウ</t>
    </rPh>
    <phoneticPr fontId="2"/>
  </si>
  <si>
    <t>カラオケ</t>
    <phoneticPr fontId="2"/>
  </si>
  <si>
    <t>クリスマス会</t>
    <rPh sb="5" eb="6">
      <t>カイ</t>
    </rPh>
    <phoneticPr fontId="2"/>
  </si>
  <si>
    <t>新年会</t>
    <rPh sb="0" eb="3">
      <t>シンネンカイ</t>
    </rPh>
    <phoneticPr fontId="2"/>
  </si>
  <si>
    <t>お手玉作り・健康体操</t>
    <rPh sb="1" eb="3">
      <t>テダマ</t>
    </rPh>
    <rPh sb="3" eb="4">
      <t>ヅク</t>
    </rPh>
    <rPh sb="6" eb="8">
      <t>ケンコウ</t>
    </rPh>
    <rPh sb="8" eb="10">
      <t>タイソウ</t>
    </rPh>
    <phoneticPr fontId="2"/>
  </si>
  <si>
    <t>折り紙教室・健康体操</t>
    <rPh sb="0" eb="1">
      <t>オ</t>
    </rPh>
    <rPh sb="2" eb="3">
      <t>ガミ</t>
    </rPh>
    <rPh sb="3" eb="5">
      <t>キョウシツ</t>
    </rPh>
    <rPh sb="6" eb="8">
      <t>ケンコウ</t>
    </rPh>
    <rPh sb="8" eb="10">
      <t>タイソウ</t>
    </rPh>
    <phoneticPr fontId="2"/>
  </si>
  <si>
    <t>健康体操・口腔体操</t>
    <rPh sb="0" eb="2">
      <t>ケンコウ</t>
    </rPh>
    <rPh sb="2" eb="4">
      <t>タイソウ</t>
    </rPh>
    <rPh sb="5" eb="7">
      <t>コウクウ</t>
    </rPh>
    <rPh sb="7" eb="9">
      <t>タイソウ</t>
    </rPh>
    <phoneticPr fontId="2"/>
  </si>
  <si>
    <t>10人</t>
    <rPh sb="2" eb="3">
      <t>ニン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</si>
  <si>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</si>
  <si>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</si>
  <si>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健康体操</t>
    <rPh sb="0" eb="2">
      <t>ケンコウ</t>
    </rPh>
    <rPh sb="2" eb="4">
      <t>タイソウ</t>
    </rPh>
    <phoneticPr fontId="2"/>
  </si>
  <si>
    <t>折り紙教室</t>
    <rPh sb="0" eb="1">
      <t>オ</t>
    </rPh>
    <rPh sb="2" eb="3">
      <t>ガミ</t>
    </rPh>
    <rPh sb="3" eb="5">
      <t>キョウシツ</t>
    </rPh>
    <phoneticPr fontId="2"/>
  </si>
  <si>
    <t>カラオケ</t>
    <phoneticPr fontId="2"/>
  </si>
  <si>
    <t>クリスマス会</t>
    <rPh sb="5" eb="6">
      <t>カイ</t>
    </rPh>
    <phoneticPr fontId="2"/>
  </si>
  <si>
    <t>新年会</t>
    <rPh sb="0" eb="3">
      <t>シンネンカイ</t>
    </rPh>
    <phoneticPr fontId="2"/>
  </si>
  <si>
    <t>お手玉作り・健康体操</t>
    <rPh sb="1" eb="3">
      <t>テダマ</t>
    </rPh>
    <rPh sb="3" eb="4">
      <t>ヅク</t>
    </rPh>
    <rPh sb="6" eb="8">
      <t>ケンコウ</t>
    </rPh>
    <rPh sb="8" eb="10">
      <t>タイソウ</t>
    </rPh>
    <phoneticPr fontId="2"/>
  </si>
  <si>
    <t>健康体操・口腔体操</t>
    <rPh sb="0" eb="2">
      <t>ケンコウ</t>
    </rPh>
    <rPh sb="2" eb="4">
      <t>タイソウ</t>
    </rPh>
    <rPh sb="5" eb="7">
      <t>コウクウ</t>
    </rPh>
    <rPh sb="7" eb="9">
      <t>タイソウ</t>
    </rPh>
    <phoneticPr fontId="2"/>
  </si>
  <si>
    <t>記入例</t>
    <rPh sb="0" eb="2">
      <t>キニュウ</t>
    </rPh>
    <rPh sb="2" eb="3">
      <t>レイ</t>
    </rPh>
    <phoneticPr fontId="2"/>
  </si>
  <si>
    <t>　　　13　時　00　分　　～　　16　時　00　分　　まで</t>
    <rPh sb="6" eb="7">
      <t>ジ</t>
    </rPh>
    <rPh sb="11" eb="12">
      <t>フン</t>
    </rPh>
    <rPh sb="20" eb="21">
      <t>ジ</t>
    </rPh>
    <rPh sb="25" eb="26">
      <t>フン</t>
    </rPh>
    <phoneticPr fontId="2"/>
  </si>
  <si>
    <t>※　開催回数に応じて適宜欄を追加してください</t>
  </si>
  <si>
    <t>※　申請書に添付の上、高齢者支援課に提出してください</t>
    <rPh sb="2" eb="5">
      <t>シンセイショ</t>
    </rPh>
    <rPh sb="6" eb="8">
      <t>テンプ</t>
    </rPh>
    <rPh sb="9" eb="10">
      <t>ウエ</t>
    </rPh>
    <rPh sb="11" eb="14">
      <t>コウレイシャ</t>
    </rPh>
    <rPh sb="14" eb="16">
      <t>シエン</t>
    </rPh>
    <rPh sb="16" eb="17">
      <t>カ</t>
    </rPh>
    <rPh sb="18" eb="20">
      <t>テイシュツ</t>
    </rPh>
    <phoneticPr fontId="2"/>
  </si>
  <si>
    <t>※　えんがわを開催した翌月10日までに高齢者支援課に提出してください</t>
    <rPh sb="7" eb="9">
      <t>カイサイ</t>
    </rPh>
    <rPh sb="11" eb="13">
      <t>ヨクゲツ</t>
    </rPh>
    <rPh sb="15" eb="16">
      <t>ニチ</t>
    </rPh>
    <rPh sb="19" eb="22">
      <t>コウレイシャ</t>
    </rPh>
    <rPh sb="22" eb="24">
      <t>シエン</t>
    </rPh>
    <rPh sb="24" eb="25">
      <t>カ</t>
    </rPh>
    <rPh sb="26" eb="28">
      <t>テイシュツ</t>
    </rPh>
    <phoneticPr fontId="2"/>
  </si>
  <si>
    <t>男　３　人　　　女　　３　人　　　計　　６　人</t>
    <rPh sb="0" eb="1">
      <t>オトコ</t>
    </rPh>
    <rPh sb="4" eb="5">
      <t>ニン</t>
    </rPh>
    <rPh sb="8" eb="9">
      <t>オンナ</t>
    </rPh>
    <rPh sb="13" eb="14">
      <t>ニン</t>
    </rPh>
    <rPh sb="17" eb="18">
      <t>ケイ</t>
    </rPh>
    <rPh sb="22" eb="23">
      <t>ニン</t>
    </rPh>
    <phoneticPr fontId="2"/>
  </si>
  <si>
    <t>総事業費（予算）</t>
    <rPh sb="0" eb="1">
      <t>ソウ</t>
    </rPh>
    <rPh sb="1" eb="3">
      <t>ジギョウ</t>
    </rPh>
    <rPh sb="3" eb="4">
      <t>ヒ</t>
    </rPh>
    <rPh sb="5" eb="7">
      <t>ヨサン</t>
    </rPh>
    <phoneticPr fontId="2"/>
  </si>
  <si>
    <t>収支予算書（内訳）</t>
    <rPh sb="6" eb="8">
      <t>ウチワケ</t>
    </rPh>
    <phoneticPr fontId="2"/>
  </si>
  <si>
    <t>＜歳入＞</t>
    <phoneticPr fontId="2"/>
  </si>
  <si>
    <t>単位：円</t>
    <phoneticPr fontId="2"/>
  </si>
  <si>
    <t>款</t>
  </si>
  <si>
    <t>項</t>
  </si>
  <si>
    <t>予算</t>
  </si>
  <si>
    <t>事業費</t>
  </si>
  <si>
    <t>開設支援補助金</t>
    <phoneticPr fontId="2"/>
  </si>
  <si>
    <t>運営支援補助金</t>
    <phoneticPr fontId="2"/>
  </si>
  <si>
    <t>合計</t>
  </si>
  <si>
    <t>＜歳出＞</t>
    <phoneticPr fontId="2"/>
  </si>
  <si>
    <t>内容</t>
    <rPh sb="0" eb="2">
      <t>ナイヨウ</t>
    </rPh>
    <phoneticPr fontId="2"/>
  </si>
  <si>
    <t>金額内訳</t>
    <rPh sb="0" eb="2">
      <t>キンガク</t>
    </rPh>
    <phoneticPr fontId="2"/>
  </si>
  <si>
    <t>開設支援補助金</t>
    <phoneticPr fontId="2"/>
  </si>
  <si>
    <t>工事費</t>
  </si>
  <si>
    <t>需要費（消耗品等）</t>
    <rPh sb="0" eb="2">
      <t>ジュヨウ</t>
    </rPh>
    <rPh sb="4" eb="7">
      <t>ショウモウヒン</t>
    </rPh>
    <rPh sb="7" eb="8">
      <t>トウ</t>
    </rPh>
    <phoneticPr fontId="2"/>
  </si>
  <si>
    <t>チラシ用用紙、養生テープ他</t>
    <rPh sb="3" eb="4">
      <t>ヨウ</t>
    </rPh>
    <rPh sb="4" eb="6">
      <t>ヨウシ</t>
    </rPh>
    <rPh sb="7" eb="9">
      <t>ヨウジョウ</t>
    </rPh>
    <rPh sb="12" eb="13">
      <t>ホカ</t>
    </rPh>
    <phoneticPr fontId="2"/>
  </si>
  <si>
    <t>コピー代、インク</t>
    <rPh sb="3" eb="4">
      <t>ダイ</t>
    </rPh>
    <phoneticPr fontId="2"/>
  </si>
  <si>
    <t>役務費</t>
  </si>
  <si>
    <t>使用料及び賃借料</t>
    <phoneticPr fontId="2"/>
  </si>
  <si>
    <t>備品購入費</t>
  </si>
  <si>
    <t>ヨガマット</t>
    <phoneticPr fontId="2"/>
  </si>
  <si>
    <t>グリップチューブ</t>
    <phoneticPr fontId="2"/>
  </si>
  <si>
    <t>運営支援補助金</t>
    <phoneticPr fontId="2"/>
  </si>
  <si>
    <t>ビニールテープ、インク</t>
    <phoneticPr fontId="2"/>
  </si>
  <si>
    <t>コピー用紙、マジック5本</t>
    <rPh sb="3" eb="5">
      <t>ヨウシ</t>
    </rPh>
    <rPh sb="11" eb="12">
      <t>ホン</t>
    </rPh>
    <phoneticPr fontId="2"/>
  </si>
  <si>
    <t>役務費</t>
    <phoneticPr fontId="2"/>
  </si>
  <si>
    <t>備品購入費</t>
    <phoneticPr fontId="2"/>
  </si>
  <si>
    <t>椅子4脚、机</t>
    <rPh sb="0" eb="2">
      <t>イス</t>
    </rPh>
    <rPh sb="3" eb="4">
      <t>キャク</t>
    </rPh>
    <rPh sb="5" eb="6">
      <t>ツクエ</t>
    </rPh>
    <phoneticPr fontId="2"/>
  </si>
  <si>
    <t>ストレッチボール3個</t>
    <rPh sb="9" eb="10">
      <t>コ</t>
    </rPh>
    <phoneticPr fontId="2"/>
  </si>
  <si>
    <t>総事業費</t>
    <phoneticPr fontId="2"/>
  </si>
  <si>
    <t>収支決算書（内訳）</t>
    <rPh sb="6" eb="8">
      <t>ウチワケ</t>
    </rPh>
    <phoneticPr fontId="2"/>
  </si>
  <si>
    <t>＜歳入＞</t>
    <phoneticPr fontId="2"/>
  </si>
  <si>
    <t>単位：円</t>
    <phoneticPr fontId="2"/>
  </si>
  <si>
    <t>決算</t>
  </si>
  <si>
    <t>開設支援補助金</t>
    <phoneticPr fontId="2"/>
  </si>
  <si>
    <t>運営支援補助金</t>
    <phoneticPr fontId="2"/>
  </si>
  <si>
    <t>＜歳出＞</t>
    <phoneticPr fontId="2"/>
  </si>
  <si>
    <t>単位：円</t>
    <phoneticPr fontId="2"/>
  </si>
  <si>
    <t>ヨガマット</t>
    <phoneticPr fontId="2"/>
  </si>
  <si>
    <t>ビニールテープ、インク</t>
    <phoneticPr fontId="2"/>
  </si>
  <si>
    <t>役務費</t>
    <phoneticPr fontId="2"/>
  </si>
  <si>
    <t>使用料及び賃借料</t>
    <phoneticPr fontId="2"/>
  </si>
  <si>
    <t>備品購入費</t>
    <phoneticPr fontId="2"/>
  </si>
  <si>
    <t>総事業費</t>
    <phoneticPr fontId="2"/>
  </si>
  <si>
    <t>令和　〇 年度 予算</t>
    <rPh sb="0" eb="2">
      <t>レイワ</t>
    </rPh>
    <rPh sb="5" eb="6">
      <t>ネン</t>
    </rPh>
    <phoneticPr fontId="2"/>
  </si>
  <si>
    <t>令和　〇　年度　　　　　　決算</t>
    <rPh sb="0" eb="2">
      <t>レイワ</t>
    </rPh>
    <rPh sb="5" eb="7">
      <t>ネンド</t>
    </rPh>
    <rPh sb="13" eb="15">
      <t>ケッサン</t>
    </rPh>
    <phoneticPr fontId="2"/>
  </si>
  <si>
    <t>令和　〇　年度 決算</t>
    <rPh sb="0" eb="2">
      <t>レイワ</t>
    </rPh>
    <rPh sb="5" eb="6">
      <t>ネン</t>
    </rPh>
    <phoneticPr fontId="2"/>
  </si>
  <si>
    <t>令和　〇　年度　　　　　　予算</t>
    <rPh sb="0" eb="2">
      <t>レイワ</t>
    </rPh>
    <rPh sb="5" eb="7">
      <t>ネンド</t>
    </rPh>
    <rPh sb="13" eb="15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</si>
</sst>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36" xfId="1" applyFont="1" applyFill="1" applyBorder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36" xfId="1" applyFont="1" applyFill="1" applyBorder="1" applyProtection="1">
      <alignment vertical="center"/>
    </xf>
    <xf numFmtId="38" fontId="3" fillId="0" borderId="33" xfId="1" applyFont="1" applyFill="1" applyBorder="1" applyProtection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0" borderId="0" xfId="1" applyFont="1" applyFill="1" applyProtection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3" fillId="2" borderId="2" xfId="1" applyFont="1" applyFill="1" applyBorder="1" applyProtection="1">
      <alignment vertical="center"/>
      <protection locked="0"/>
    </xf>
    <xf numFmtId="38" fontId="3" fillId="2" borderId="20" xfId="1" applyFont="1" applyFill="1" applyBorder="1" applyProtection="1">
      <alignment vertical="center"/>
      <protection locked="0"/>
    </xf>
    <xf numFmtId="38" fontId="3" fillId="2" borderId="4" xfId="1" applyFont="1" applyFill="1" applyBorder="1" applyProtection="1">
      <alignment vertical="center"/>
      <protection locked="0"/>
    </xf>
    <xf numFmtId="38" fontId="3" fillId="2" borderId="34" xfId="1" applyFont="1" applyFill="1" applyBorder="1" applyProtection="1">
      <alignment vertical="center"/>
      <protection locked="0"/>
    </xf>
    <xf numFmtId="38" fontId="3" fillId="0" borderId="40" xfId="1" applyFont="1" applyFill="1" applyBorder="1" applyAlignment="1">
      <alignment vertical="center"/>
    </xf>
    <xf numFmtId="38" fontId="3" fillId="0" borderId="42" xfId="1" applyFont="1" applyFill="1" applyBorder="1">
      <alignment vertical="center"/>
    </xf>
    <xf numFmtId="38" fontId="3" fillId="0" borderId="42" xfId="1" applyFont="1" applyFill="1" applyBorder="1" applyProtection="1">
      <alignment vertical="center"/>
    </xf>
    <xf numFmtId="38" fontId="3" fillId="0" borderId="41" xfId="1" applyFont="1" applyFill="1" applyBorder="1">
      <alignment vertical="center"/>
    </xf>
    <xf numFmtId="38" fontId="3" fillId="0" borderId="43" xfId="1" applyFont="1" applyFill="1" applyBorder="1">
      <alignment vertical="center"/>
    </xf>
    <xf numFmtId="38" fontId="3" fillId="0" borderId="44" xfId="1" applyFont="1" applyFill="1" applyBorder="1" applyProtection="1">
      <alignment vertical="center"/>
      <protection locked="0"/>
    </xf>
    <xf numFmtId="38" fontId="3" fillId="0" borderId="45" xfId="1" applyFont="1" applyFill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>
      <alignment vertical="center"/>
    </xf>
    <xf numFmtId="0" fontId="4" fillId="0" borderId="54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3" xfId="0" applyFont="1" applyBorder="1">
      <alignment vertical="center"/>
    </xf>
    <xf numFmtId="0" fontId="4" fillId="0" borderId="55" xfId="0" applyFont="1" applyBorder="1" applyAlignment="1">
      <alignment horizontal="right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horizontal="center" vertical="center"/>
    </xf>
    <xf numFmtId="38" fontId="5" fillId="0" borderId="0" xfId="1" applyFont="1" applyFill="1" applyBorder="1" applyProtection="1">
      <alignment vertical="center"/>
      <protection locked="0"/>
    </xf>
    <xf numFmtId="38" fontId="5" fillId="0" borderId="0" xfId="1" applyFont="1" applyFill="1" applyBorder="1" applyProtection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3" fillId="0" borderId="70" xfId="1" applyFont="1" applyFill="1" applyBorder="1">
      <alignment vertical="center"/>
    </xf>
    <xf numFmtId="38" fontId="3" fillId="0" borderId="71" xfId="1" applyFont="1" applyFill="1" applyBorder="1">
      <alignment vertical="center"/>
    </xf>
    <xf numFmtId="38" fontId="3" fillId="0" borderId="72" xfId="1" applyFont="1" applyFill="1" applyBorder="1">
      <alignment vertical="center"/>
    </xf>
    <xf numFmtId="56" fontId="6" fillId="0" borderId="2" xfId="0" applyNumberFormat="1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>
      <alignment vertical="center"/>
    </xf>
    <xf numFmtId="0" fontId="6" fillId="0" borderId="55" xfId="0" applyFont="1" applyBorder="1" applyAlignment="1">
      <alignment horizontal="right" vertical="center"/>
    </xf>
    <xf numFmtId="0" fontId="6" fillId="0" borderId="54" xfId="0" applyFont="1" applyBorder="1" applyAlignment="1">
      <alignment vertical="center"/>
    </xf>
    <xf numFmtId="0" fontId="6" fillId="0" borderId="63" xfId="0" applyFont="1" applyBorder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64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176" fontId="9" fillId="0" borderId="2" xfId="0" applyNumberFormat="1" applyFont="1" applyBorder="1">
      <alignment vertical="center"/>
    </xf>
    <xf numFmtId="0" fontId="9" fillId="0" borderId="79" xfId="0" applyFont="1" applyBorder="1">
      <alignment vertical="center"/>
    </xf>
    <xf numFmtId="176" fontId="9" fillId="0" borderId="79" xfId="0" applyNumberFormat="1" applyFont="1" applyBorder="1">
      <alignment vertical="center"/>
    </xf>
    <xf numFmtId="0" fontId="9" fillId="0" borderId="80" xfId="0" applyFont="1" applyBorder="1">
      <alignment vertical="center"/>
    </xf>
    <xf numFmtId="176" fontId="9" fillId="0" borderId="80" xfId="0" applyNumberFormat="1" applyFont="1" applyBorder="1">
      <alignment vertical="center"/>
    </xf>
    <xf numFmtId="0" fontId="9" fillId="0" borderId="81" xfId="0" applyFont="1" applyBorder="1">
      <alignment vertical="center"/>
    </xf>
    <xf numFmtId="176" fontId="9" fillId="0" borderId="81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82" xfId="0" applyFont="1" applyBorder="1">
      <alignment vertical="center"/>
    </xf>
    <xf numFmtId="176" fontId="9" fillId="0" borderId="82" xfId="0" applyNumberFormat="1" applyFont="1" applyBorder="1">
      <alignment vertical="center"/>
    </xf>
    <xf numFmtId="176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>
      <alignment vertical="center"/>
    </xf>
    <xf numFmtId="38" fontId="3" fillId="0" borderId="37" xfId="1" applyFont="1" applyFill="1" applyBorder="1" applyAlignment="1" applyProtection="1">
      <alignment horizontal="right" vertical="center"/>
    </xf>
    <xf numFmtId="38" fontId="3" fillId="0" borderId="38" xfId="1" applyFont="1" applyFill="1" applyBorder="1" applyAlignment="1" applyProtection="1">
      <alignment horizontal="right" vertical="center"/>
    </xf>
    <xf numFmtId="38" fontId="3" fillId="0" borderId="65" xfId="1" applyFont="1" applyFill="1" applyBorder="1" applyAlignment="1">
      <alignment horizontal="center" vertical="center"/>
    </xf>
    <xf numFmtId="38" fontId="3" fillId="0" borderId="66" xfId="1" applyFont="1" applyFill="1" applyBorder="1" applyAlignment="1">
      <alignment horizontal="center" vertical="center"/>
    </xf>
    <xf numFmtId="38" fontId="5" fillId="0" borderId="67" xfId="1" applyFont="1" applyFill="1" applyBorder="1" applyAlignment="1" applyProtection="1">
      <alignment horizontal="right" vertical="center"/>
    </xf>
    <xf numFmtId="38" fontId="5" fillId="0" borderId="68" xfId="1" applyFont="1" applyFill="1" applyBorder="1" applyAlignment="1" applyProtection="1">
      <alignment horizontal="right" vertical="center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26" xfId="1" applyFont="1" applyFill="1" applyBorder="1" applyAlignment="1" applyProtection="1">
      <alignment horizontal="right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38" fontId="3" fillId="2" borderId="35" xfId="1" applyFont="1" applyFill="1" applyBorder="1" applyAlignment="1" applyProtection="1">
      <alignment horizontal="right" vertical="center"/>
      <protection locked="0"/>
    </xf>
    <xf numFmtId="38" fontId="3" fillId="0" borderId="11" xfId="1" applyFont="1" applyFill="1" applyBorder="1" applyAlignment="1">
      <alignment horizontal="left" vertical="center"/>
    </xf>
    <xf numFmtId="38" fontId="3" fillId="0" borderId="12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 textRotation="255"/>
    </xf>
    <xf numFmtId="38" fontId="3" fillId="0" borderId="27" xfId="1" applyFont="1" applyFill="1" applyBorder="1" applyAlignment="1">
      <alignment horizontal="center" vertical="center" textRotation="255"/>
    </xf>
    <xf numFmtId="38" fontId="3" fillId="0" borderId="28" xfId="1" applyFont="1" applyFill="1" applyBorder="1" applyAlignment="1">
      <alignment horizontal="center" vertical="center" textRotation="255"/>
    </xf>
    <xf numFmtId="38" fontId="3" fillId="0" borderId="37" xfId="1" applyFont="1" applyFill="1" applyBorder="1" applyAlignment="1">
      <alignment horizontal="left" vertical="center"/>
    </xf>
    <xf numFmtId="38" fontId="3" fillId="0" borderId="39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36" xfId="1" applyFont="1" applyFill="1" applyBorder="1" applyAlignment="1" applyProtection="1">
      <alignment vertical="center"/>
    </xf>
    <xf numFmtId="38" fontId="3" fillId="0" borderId="33" xfId="1" applyFont="1" applyFill="1" applyBorder="1" applyAlignment="1" applyProtection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left" vertical="center"/>
    </xf>
    <xf numFmtId="38" fontId="3" fillId="0" borderId="21" xfId="1" applyFont="1" applyFill="1" applyBorder="1" applyAlignment="1">
      <alignment horizontal="left" vertical="center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20" xfId="1" applyFont="1" applyFill="1" applyBorder="1" applyAlignment="1" applyProtection="1">
      <alignment vertical="center"/>
      <protection locked="0"/>
    </xf>
    <xf numFmtId="38" fontId="3" fillId="2" borderId="4" xfId="1" applyFont="1" applyFill="1" applyBorder="1" applyAlignment="1" applyProtection="1">
      <alignment vertical="center"/>
      <protection locked="0"/>
    </xf>
    <xf numFmtId="38" fontId="3" fillId="2" borderId="34" xfId="1" applyFont="1" applyFill="1" applyBorder="1" applyAlignment="1" applyProtection="1">
      <alignment vertical="center"/>
      <protection locked="0"/>
    </xf>
    <xf numFmtId="38" fontId="3" fillId="0" borderId="19" xfId="1" applyFont="1" applyFill="1" applyBorder="1" applyAlignment="1">
      <alignment horizontal="center"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8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10" fillId="0" borderId="7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67" xfId="1" applyFont="1" applyFill="1" applyBorder="1" applyAlignment="1" applyProtection="1">
      <alignment horizontal="right" vertical="center"/>
    </xf>
    <xf numFmtId="38" fontId="3" fillId="0" borderId="68" xfId="1" applyFont="1" applyFill="1" applyBorder="1" applyAlignment="1" applyProtection="1">
      <alignment horizontal="right" vertical="center"/>
    </xf>
    <xf numFmtId="38" fontId="3" fillId="0" borderId="69" xfId="1" applyFont="1" applyFill="1" applyBorder="1" applyAlignment="1">
      <alignment horizontal="center" vertical="center"/>
    </xf>
    <xf numFmtId="38" fontId="5" fillId="0" borderId="11" xfId="1" applyFont="1" applyFill="1" applyBorder="1" applyAlignment="1" applyProtection="1">
      <alignment horizontal="right" vertical="center"/>
    </xf>
    <xf numFmtId="38" fontId="5" fillId="0" borderId="35" xfId="1" applyFont="1" applyFill="1" applyBorder="1" applyAlignment="1" applyProtection="1">
      <alignment horizontal="right" vertical="center"/>
    </xf>
    <xf numFmtId="38" fontId="5" fillId="0" borderId="5" xfId="1" applyFont="1" applyFill="1" applyBorder="1" applyAlignment="1" applyProtection="1">
      <alignment horizontal="right" vertical="center"/>
    </xf>
    <xf numFmtId="38" fontId="5" fillId="0" borderId="26" xfId="1" applyFont="1" applyFill="1" applyBorder="1" applyAlignment="1" applyProtection="1">
      <alignment horizontal="right" vertical="center"/>
    </xf>
    <xf numFmtId="38" fontId="5" fillId="0" borderId="37" xfId="1" applyFont="1" applyFill="1" applyBorder="1" applyAlignment="1" applyProtection="1">
      <alignment horizontal="right" vertical="center"/>
    </xf>
    <xf numFmtId="38" fontId="5" fillId="0" borderId="38" xfId="1" applyFont="1" applyFill="1" applyBorder="1" applyAlignment="1" applyProtection="1">
      <alignment horizontal="right" vertical="center"/>
    </xf>
    <xf numFmtId="38" fontId="3" fillId="0" borderId="36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view="pageBreakPreview" zoomScale="110" zoomScaleNormal="100" zoomScaleSheetLayoutView="110" workbookViewId="0">
      <selection activeCell="A3" sqref="A3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0" ht="33" customHeight="1" thickBot="1" x14ac:dyDescent="0.2">
      <c r="A1" s="36" t="s">
        <v>28</v>
      </c>
      <c r="B1" s="33"/>
      <c r="C1" s="33"/>
      <c r="D1" s="33"/>
      <c r="E1" s="33"/>
      <c r="F1" s="33"/>
      <c r="G1" s="33"/>
      <c r="H1" s="35"/>
      <c r="I1" s="35"/>
      <c r="J1" s="33"/>
    </row>
    <row r="2" spans="1:10" ht="33" customHeight="1" thickBot="1" x14ac:dyDescent="0.2">
      <c r="A2" s="37" t="s">
        <v>146</v>
      </c>
      <c r="B2" s="34"/>
      <c r="C2" s="33"/>
      <c r="D2" s="33"/>
      <c r="E2" s="33"/>
      <c r="F2" s="33"/>
      <c r="G2" s="68"/>
      <c r="H2" s="149" t="s">
        <v>71</v>
      </c>
      <c r="I2" s="150"/>
      <c r="J2" s="69"/>
    </row>
    <row r="3" spans="1:10" ht="28.9" customHeight="1" thickBot="1" x14ac:dyDescent="0.2">
      <c r="A3" s="38" t="s">
        <v>0</v>
      </c>
      <c r="B3" s="35"/>
      <c r="C3" s="35"/>
      <c r="D3" s="35" t="s">
        <v>1</v>
      </c>
      <c r="E3" s="35"/>
      <c r="F3" s="35"/>
      <c r="G3" s="35"/>
      <c r="H3" s="70"/>
      <c r="I3" s="70"/>
      <c r="J3" s="35"/>
    </row>
    <row r="4" spans="1:10" ht="25.15" customHeight="1" x14ac:dyDescent="0.15">
      <c r="A4" s="151" t="s">
        <v>2</v>
      </c>
      <c r="B4" s="152"/>
      <c r="C4" s="153" t="s">
        <v>3</v>
      </c>
      <c r="D4" s="154"/>
      <c r="E4" s="32"/>
      <c r="F4" s="14"/>
      <c r="G4" s="155"/>
      <c r="H4" s="156"/>
      <c r="I4" s="14"/>
      <c r="J4" s="14"/>
    </row>
    <row r="5" spans="1:10" ht="25.15" customHeight="1" x14ac:dyDescent="0.15">
      <c r="A5" s="27" t="s">
        <v>4</v>
      </c>
      <c r="B5" s="9" t="s">
        <v>5</v>
      </c>
      <c r="C5" s="127" t="s">
        <v>6</v>
      </c>
      <c r="D5" s="128"/>
      <c r="E5" s="32"/>
      <c r="F5" s="14"/>
      <c r="G5" s="157"/>
      <c r="H5" s="158"/>
      <c r="I5" s="14"/>
      <c r="J5" s="14"/>
    </row>
    <row r="6" spans="1:10" ht="25.15" customHeight="1" x14ac:dyDescent="0.15">
      <c r="A6" s="142" t="s">
        <v>7</v>
      </c>
      <c r="B6" s="13" t="s">
        <v>25</v>
      </c>
      <c r="C6" s="144">
        <v>50000</v>
      </c>
      <c r="D6" s="145"/>
      <c r="E6" s="32"/>
      <c r="F6" s="14"/>
      <c r="G6" s="131"/>
      <c r="H6" s="132"/>
      <c r="I6" s="2"/>
      <c r="J6" s="2"/>
    </row>
    <row r="7" spans="1:10" ht="25.15" customHeight="1" thickBot="1" x14ac:dyDescent="0.2">
      <c r="A7" s="142"/>
      <c r="B7" s="15" t="s">
        <v>26</v>
      </c>
      <c r="C7" s="146">
        <v>25000</v>
      </c>
      <c r="D7" s="147"/>
      <c r="E7" s="32"/>
      <c r="F7" s="14"/>
      <c r="G7" s="131"/>
      <c r="H7" s="132"/>
      <c r="I7" s="2"/>
      <c r="J7" s="2"/>
    </row>
    <row r="8" spans="1:10" ht="25.15" customHeight="1" thickTop="1" thickBot="1" x14ac:dyDescent="0.2">
      <c r="A8" s="143"/>
      <c r="B8" s="16" t="s">
        <v>36</v>
      </c>
      <c r="C8" s="129">
        <f>IF(SUM(C6:D7)=0,"",SUM(C6:D7))</f>
        <v>75000</v>
      </c>
      <c r="D8" s="130"/>
      <c r="E8" s="32"/>
      <c r="F8" s="14"/>
      <c r="G8" s="131"/>
      <c r="H8" s="132"/>
      <c r="I8" s="2"/>
      <c r="J8" s="2"/>
    </row>
    <row r="9" spans="1:10" ht="25.15" customHeight="1" x14ac:dyDescent="0.15">
      <c r="A9" s="17"/>
      <c r="B9" s="17"/>
      <c r="C9" s="17"/>
      <c r="D9" s="17"/>
      <c r="E9" s="17"/>
      <c r="F9" s="17"/>
      <c r="G9" s="2"/>
      <c r="H9" s="2"/>
      <c r="I9" s="2"/>
      <c r="J9" s="2"/>
    </row>
    <row r="10" spans="1:10" ht="19.899999999999999" customHeight="1" thickBot="1" x14ac:dyDescent="0.2">
      <c r="A10" s="1" t="s">
        <v>9</v>
      </c>
      <c r="D10" s="1" t="s">
        <v>1</v>
      </c>
      <c r="I10" s="133" t="s">
        <v>1</v>
      </c>
      <c r="J10" s="133"/>
    </row>
    <row r="11" spans="1:10" ht="25.15" customHeight="1" x14ac:dyDescent="0.15">
      <c r="A11" s="134" t="s">
        <v>2</v>
      </c>
      <c r="B11" s="135"/>
      <c r="C11" s="135" t="s">
        <v>25</v>
      </c>
      <c r="D11" s="136"/>
      <c r="E11" s="19"/>
      <c r="F11" s="137" t="s">
        <v>2</v>
      </c>
      <c r="G11" s="138"/>
      <c r="H11" s="139"/>
      <c r="I11" s="140" t="s">
        <v>26</v>
      </c>
      <c r="J11" s="141"/>
    </row>
    <row r="12" spans="1:10" x14ac:dyDescent="0.15">
      <c r="A12" s="148" t="s">
        <v>4</v>
      </c>
      <c r="B12" s="127" t="s">
        <v>5</v>
      </c>
      <c r="C12" s="127" t="s">
        <v>6</v>
      </c>
      <c r="D12" s="128"/>
      <c r="E12" s="14"/>
      <c r="F12" s="116" t="s">
        <v>4</v>
      </c>
      <c r="G12" s="118" t="s">
        <v>5</v>
      </c>
      <c r="H12" s="119"/>
      <c r="I12" s="127" t="s">
        <v>6</v>
      </c>
      <c r="J12" s="128"/>
    </row>
    <row r="13" spans="1:10" x14ac:dyDescent="0.15">
      <c r="A13" s="148"/>
      <c r="B13" s="127"/>
      <c r="C13" s="127"/>
      <c r="D13" s="128"/>
      <c r="E13" s="14"/>
      <c r="F13" s="117"/>
      <c r="G13" s="120"/>
      <c r="H13" s="121"/>
      <c r="I13" s="127"/>
      <c r="J13" s="128"/>
    </row>
    <row r="14" spans="1:10" ht="25.15" customHeight="1" x14ac:dyDescent="0.15">
      <c r="A14" s="122" t="s">
        <v>25</v>
      </c>
      <c r="B14" s="13" t="s">
        <v>59</v>
      </c>
      <c r="C14" s="108">
        <v>5000</v>
      </c>
      <c r="D14" s="109"/>
      <c r="E14" s="14"/>
      <c r="F14" s="122" t="s">
        <v>26</v>
      </c>
      <c r="G14" s="114" t="s">
        <v>10</v>
      </c>
      <c r="H14" s="115"/>
      <c r="I14" s="108">
        <v>0</v>
      </c>
      <c r="J14" s="109"/>
    </row>
    <row r="15" spans="1:10" ht="25.15" customHeight="1" x14ac:dyDescent="0.15">
      <c r="A15" s="123"/>
      <c r="B15" s="10" t="s">
        <v>70</v>
      </c>
      <c r="C15" s="108">
        <v>20000</v>
      </c>
      <c r="D15" s="109"/>
      <c r="E15" s="14"/>
      <c r="F15" s="123"/>
      <c r="G15" s="114" t="s">
        <v>70</v>
      </c>
      <c r="H15" s="115"/>
      <c r="I15" s="108">
        <v>15000</v>
      </c>
      <c r="J15" s="109"/>
    </row>
    <row r="16" spans="1:10" ht="25.15" customHeight="1" x14ac:dyDescent="0.15">
      <c r="A16" s="123"/>
      <c r="B16" s="13" t="s">
        <v>11</v>
      </c>
      <c r="C16" s="108">
        <v>0</v>
      </c>
      <c r="D16" s="109"/>
      <c r="E16" s="14"/>
      <c r="F16" s="123"/>
      <c r="G16" s="114" t="s">
        <v>11</v>
      </c>
      <c r="H16" s="115"/>
      <c r="I16" s="108">
        <v>5000</v>
      </c>
      <c r="J16" s="109"/>
    </row>
    <row r="17" spans="1:10" ht="25.15" customHeight="1" x14ac:dyDescent="0.15">
      <c r="A17" s="123"/>
      <c r="B17" s="13" t="s">
        <v>12</v>
      </c>
      <c r="C17" s="108">
        <v>0</v>
      </c>
      <c r="D17" s="109"/>
      <c r="E17" s="14"/>
      <c r="F17" s="123"/>
      <c r="G17" s="114" t="s">
        <v>12</v>
      </c>
      <c r="H17" s="115"/>
      <c r="I17" s="108">
        <v>5000</v>
      </c>
      <c r="J17" s="109"/>
    </row>
    <row r="18" spans="1:10" ht="25.15" customHeight="1" thickBot="1" x14ac:dyDescent="0.2">
      <c r="A18" s="123"/>
      <c r="B18" s="21" t="s">
        <v>13</v>
      </c>
      <c r="C18" s="110">
        <v>25000</v>
      </c>
      <c r="D18" s="111"/>
      <c r="E18" s="14"/>
      <c r="F18" s="123"/>
      <c r="G18" s="112" t="s">
        <v>13</v>
      </c>
      <c r="H18" s="113"/>
      <c r="I18" s="110">
        <v>0</v>
      </c>
      <c r="J18" s="111"/>
    </row>
    <row r="19" spans="1:10" ht="25.15" customHeight="1" thickTop="1" thickBot="1" x14ac:dyDescent="0.2">
      <c r="A19" s="124"/>
      <c r="B19" s="16" t="s">
        <v>36</v>
      </c>
      <c r="C19" s="102">
        <f>IF(SUM(C14:C18)=0,"",SUM(C14:C18))</f>
        <v>50000</v>
      </c>
      <c r="D19" s="103"/>
      <c r="E19" s="14"/>
      <c r="F19" s="124"/>
      <c r="G19" s="125" t="s">
        <v>36</v>
      </c>
      <c r="H19" s="126"/>
      <c r="I19" s="102">
        <f>IF(SUM(I14:I18)=0,"",SUM(I14:I18))</f>
        <v>25000</v>
      </c>
      <c r="J19" s="103"/>
    </row>
    <row r="20" spans="1:10" ht="25.15" customHeight="1" thickBot="1" x14ac:dyDescent="0.2">
      <c r="A20" s="18"/>
      <c r="B20" s="12"/>
      <c r="C20" s="2"/>
      <c r="D20" s="2"/>
      <c r="E20" s="2"/>
      <c r="F20" s="2"/>
      <c r="G20" s="2"/>
      <c r="H20" s="2"/>
      <c r="I20" s="2"/>
      <c r="J20" s="2"/>
    </row>
    <row r="21" spans="1:10" ht="24" customHeight="1" thickBot="1" x14ac:dyDescent="0.2">
      <c r="A21" s="104" t="s">
        <v>97</v>
      </c>
      <c r="B21" s="105"/>
      <c r="C21" s="106">
        <f>IF(ISERROR(SUM(C19+I19)),"",SUM(C19+I19))</f>
        <v>75000</v>
      </c>
      <c r="D21" s="107"/>
    </row>
  </sheetData>
  <sheetProtection selectLockedCells="1"/>
  <mergeCells count="46">
    <mergeCell ref="H2:I2"/>
    <mergeCell ref="A4:B4"/>
    <mergeCell ref="C4:D4"/>
    <mergeCell ref="G4:H4"/>
    <mergeCell ref="C5:D5"/>
    <mergeCell ref="G5:H5"/>
    <mergeCell ref="I12:J13"/>
    <mergeCell ref="C8:D8"/>
    <mergeCell ref="G8:H8"/>
    <mergeCell ref="I10:J10"/>
    <mergeCell ref="A11:B11"/>
    <mergeCell ref="C11:D11"/>
    <mergeCell ref="F11:H11"/>
    <mergeCell ref="I11:J11"/>
    <mergeCell ref="A6:A8"/>
    <mergeCell ref="C6:D6"/>
    <mergeCell ref="G6:H6"/>
    <mergeCell ref="C7:D7"/>
    <mergeCell ref="G7:H7"/>
    <mergeCell ref="A12:A13"/>
    <mergeCell ref="B12:B13"/>
    <mergeCell ref="C12:D13"/>
    <mergeCell ref="F12:F13"/>
    <mergeCell ref="G12:H13"/>
    <mergeCell ref="A14:A19"/>
    <mergeCell ref="C14:D14"/>
    <mergeCell ref="F14:F19"/>
    <mergeCell ref="G14:H14"/>
    <mergeCell ref="C17:D17"/>
    <mergeCell ref="G17:H17"/>
    <mergeCell ref="C19:D19"/>
    <mergeCell ref="G19:H19"/>
    <mergeCell ref="I14:J14"/>
    <mergeCell ref="C15:D15"/>
    <mergeCell ref="G15:H15"/>
    <mergeCell ref="I15:J15"/>
    <mergeCell ref="C16:D16"/>
    <mergeCell ref="G16:H16"/>
    <mergeCell ref="I16:J16"/>
    <mergeCell ref="I19:J19"/>
    <mergeCell ref="A21:B21"/>
    <mergeCell ref="C21:D21"/>
    <mergeCell ref="I17:J17"/>
    <mergeCell ref="C18:D18"/>
    <mergeCell ref="G18:H18"/>
    <mergeCell ref="I18:J18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625" style="81" customWidth="1"/>
    <col min="2" max="2" width="18.25" style="81" customWidth="1"/>
    <col min="3" max="3" width="15.625" style="81" customWidth="1"/>
    <col min="4" max="4" width="28" style="81" customWidth="1"/>
    <col min="5" max="5" width="15.625" style="81" customWidth="1"/>
    <col min="6" max="16384" width="9" style="81"/>
  </cols>
  <sheetData>
    <row r="1" spans="1:5" ht="14.25" thickBot="1" x14ac:dyDescent="0.2">
      <c r="A1" s="80" t="s">
        <v>98</v>
      </c>
      <c r="B1" s="80"/>
      <c r="C1" s="80"/>
      <c r="D1" s="80"/>
      <c r="E1" s="80"/>
    </row>
    <row r="2" spans="1:5" x14ac:dyDescent="0.15">
      <c r="A2" s="80" t="s">
        <v>143</v>
      </c>
      <c r="B2" s="80"/>
      <c r="C2" s="80"/>
      <c r="D2" s="80"/>
      <c r="E2" s="166" t="s">
        <v>71</v>
      </c>
    </row>
    <row r="3" spans="1:5" x14ac:dyDescent="0.15">
      <c r="A3" s="82"/>
      <c r="B3" s="82"/>
      <c r="C3" s="82"/>
      <c r="D3" s="82"/>
      <c r="E3" s="167"/>
    </row>
    <row r="4" spans="1:5" ht="14.25" thickBot="1" x14ac:dyDescent="0.2">
      <c r="A4" s="83" t="s">
        <v>99</v>
      </c>
      <c r="B4" s="83"/>
      <c r="C4" s="84" t="s">
        <v>100</v>
      </c>
      <c r="D4" s="82"/>
      <c r="E4" s="168"/>
    </row>
    <row r="5" spans="1:5" x14ac:dyDescent="0.15">
      <c r="A5" s="169" t="s">
        <v>2</v>
      </c>
      <c r="B5" s="170"/>
      <c r="C5" s="85" t="s">
        <v>3</v>
      </c>
    </row>
    <row r="6" spans="1:5" x14ac:dyDescent="0.15">
      <c r="A6" s="86" t="s">
        <v>101</v>
      </c>
      <c r="B6" s="87" t="s">
        <v>102</v>
      </c>
      <c r="C6" s="88" t="s">
        <v>103</v>
      </c>
    </row>
    <row r="7" spans="1:5" ht="21" customHeight="1" x14ac:dyDescent="0.15">
      <c r="A7" s="171" t="s">
        <v>104</v>
      </c>
      <c r="B7" s="89" t="s">
        <v>105</v>
      </c>
      <c r="C7" s="90">
        <v>50000</v>
      </c>
    </row>
    <row r="8" spans="1:5" ht="21" customHeight="1" x14ac:dyDescent="0.15">
      <c r="A8" s="172"/>
      <c r="B8" s="89" t="s">
        <v>106</v>
      </c>
      <c r="C8" s="90">
        <v>50000</v>
      </c>
    </row>
    <row r="9" spans="1:5" ht="21" customHeight="1" x14ac:dyDescent="0.15">
      <c r="A9" s="173"/>
      <c r="B9" s="89" t="s">
        <v>107</v>
      </c>
      <c r="C9" s="90">
        <v>100000</v>
      </c>
    </row>
    <row r="11" spans="1:5" x14ac:dyDescent="0.15">
      <c r="A11" s="83" t="s">
        <v>108</v>
      </c>
      <c r="B11" s="83"/>
      <c r="E11" s="84" t="s">
        <v>100</v>
      </c>
    </row>
    <row r="12" spans="1:5" x14ac:dyDescent="0.15">
      <c r="A12" s="169" t="s">
        <v>2</v>
      </c>
      <c r="B12" s="170"/>
      <c r="C12" s="169" t="s">
        <v>103</v>
      </c>
      <c r="D12" s="174"/>
      <c r="E12" s="170"/>
    </row>
    <row r="13" spans="1:5" x14ac:dyDescent="0.15">
      <c r="A13" s="86" t="s">
        <v>101</v>
      </c>
      <c r="B13" s="87" t="s">
        <v>102</v>
      </c>
      <c r="C13" s="87" t="s">
        <v>36</v>
      </c>
      <c r="D13" s="87" t="s">
        <v>109</v>
      </c>
      <c r="E13" s="88" t="s">
        <v>110</v>
      </c>
    </row>
    <row r="14" spans="1:5" x14ac:dyDescent="0.15">
      <c r="A14" s="159" t="s">
        <v>111</v>
      </c>
      <c r="B14" s="160" t="s">
        <v>112</v>
      </c>
      <c r="C14" s="163"/>
      <c r="D14" s="91"/>
      <c r="E14" s="92"/>
    </row>
    <row r="15" spans="1:5" x14ac:dyDescent="0.15">
      <c r="A15" s="159"/>
      <c r="B15" s="161"/>
      <c r="C15" s="164"/>
      <c r="D15" s="93"/>
      <c r="E15" s="94"/>
    </row>
    <row r="16" spans="1:5" x14ac:dyDescent="0.15">
      <c r="A16" s="159"/>
      <c r="B16" s="162"/>
      <c r="C16" s="165"/>
      <c r="D16" s="95"/>
      <c r="E16" s="96"/>
    </row>
    <row r="17" spans="1:5" x14ac:dyDescent="0.15">
      <c r="A17" s="159"/>
      <c r="B17" s="160" t="s">
        <v>113</v>
      </c>
      <c r="C17" s="163">
        <v>10000</v>
      </c>
      <c r="D17" s="91" t="s">
        <v>114</v>
      </c>
      <c r="E17" s="92">
        <v>7000</v>
      </c>
    </row>
    <row r="18" spans="1:5" x14ac:dyDescent="0.15">
      <c r="A18" s="159"/>
      <c r="B18" s="161"/>
      <c r="C18" s="164"/>
      <c r="D18" s="93" t="s">
        <v>115</v>
      </c>
      <c r="E18" s="94">
        <v>3000</v>
      </c>
    </row>
    <row r="19" spans="1:5" x14ac:dyDescent="0.15">
      <c r="A19" s="159"/>
      <c r="B19" s="162"/>
      <c r="C19" s="165"/>
      <c r="D19" s="95"/>
      <c r="E19" s="96"/>
    </row>
    <row r="20" spans="1:5" x14ac:dyDescent="0.15">
      <c r="A20" s="159"/>
      <c r="B20" s="160" t="s">
        <v>116</v>
      </c>
      <c r="C20" s="163"/>
      <c r="D20" s="91"/>
      <c r="E20" s="92"/>
    </row>
    <row r="21" spans="1:5" x14ac:dyDescent="0.15">
      <c r="A21" s="159"/>
      <c r="B21" s="161"/>
      <c r="C21" s="164"/>
      <c r="D21" s="93"/>
      <c r="E21" s="94"/>
    </row>
    <row r="22" spans="1:5" x14ac:dyDescent="0.15">
      <c r="A22" s="159"/>
      <c r="B22" s="162"/>
      <c r="C22" s="165"/>
      <c r="D22" s="95"/>
      <c r="E22" s="96"/>
    </row>
    <row r="23" spans="1:5" x14ac:dyDescent="0.15">
      <c r="A23" s="159"/>
      <c r="B23" s="160" t="s">
        <v>117</v>
      </c>
      <c r="C23" s="163"/>
      <c r="D23" s="91"/>
      <c r="E23" s="92"/>
    </row>
    <row r="24" spans="1:5" x14ac:dyDescent="0.15">
      <c r="A24" s="159"/>
      <c r="B24" s="161"/>
      <c r="C24" s="164"/>
      <c r="D24" s="93"/>
      <c r="E24" s="94"/>
    </row>
    <row r="25" spans="1:5" x14ac:dyDescent="0.15">
      <c r="A25" s="159"/>
      <c r="B25" s="162"/>
      <c r="C25" s="165"/>
      <c r="D25" s="95"/>
      <c r="E25" s="96"/>
    </row>
    <row r="26" spans="1:5" x14ac:dyDescent="0.15">
      <c r="A26" s="159"/>
      <c r="B26" s="160" t="s">
        <v>118</v>
      </c>
      <c r="C26" s="163">
        <v>40000</v>
      </c>
      <c r="D26" s="91" t="s">
        <v>119</v>
      </c>
      <c r="E26" s="92">
        <v>25000</v>
      </c>
    </row>
    <row r="27" spans="1:5" x14ac:dyDescent="0.15">
      <c r="A27" s="159"/>
      <c r="B27" s="161"/>
      <c r="C27" s="164"/>
      <c r="D27" s="93" t="s">
        <v>120</v>
      </c>
      <c r="E27" s="94">
        <v>15000</v>
      </c>
    </row>
    <row r="28" spans="1:5" x14ac:dyDescent="0.15">
      <c r="A28" s="159"/>
      <c r="B28" s="162"/>
      <c r="C28" s="165"/>
      <c r="D28" s="95"/>
      <c r="E28" s="96"/>
    </row>
    <row r="29" spans="1:5" ht="26.25" customHeight="1" x14ac:dyDescent="0.15">
      <c r="A29" s="159"/>
      <c r="B29" s="97" t="s">
        <v>107</v>
      </c>
      <c r="C29" s="90">
        <v>50000</v>
      </c>
      <c r="D29" s="98"/>
      <c r="E29" s="98"/>
    </row>
    <row r="30" spans="1:5" x14ac:dyDescent="0.15">
      <c r="A30" s="159" t="s">
        <v>121</v>
      </c>
      <c r="B30" s="160" t="s">
        <v>10</v>
      </c>
      <c r="C30" s="160"/>
      <c r="D30" s="91"/>
      <c r="E30" s="91"/>
    </row>
    <row r="31" spans="1:5" x14ac:dyDescent="0.15">
      <c r="A31" s="159"/>
      <c r="B31" s="161"/>
      <c r="C31" s="161"/>
      <c r="D31" s="93"/>
      <c r="E31" s="93"/>
    </row>
    <row r="32" spans="1:5" x14ac:dyDescent="0.15">
      <c r="A32" s="159"/>
      <c r="B32" s="162"/>
      <c r="C32" s="162"/>
      <c r="D32" s="95"/>
      <c r="E32" s="95"/>
    </row>
    <row r="33" spans="1:5" x14ac:dyDescent="0.15">
      <c r="A33" s="159"/>
      <c r="B33" s="160" t="s">
        <v>113</v>
      </c>
      <c r="C33" s="163">
        <v>6391</v>
      </c>
      <c r="D33" s="92" t="s">
        <v>122</v>
      </c>
      <c r="E33" s="92">
        <v>3841</v>
      </c>
    </row>
    <row r="34" spans="1:5" x14ac:dyDescent="0.15">
      <c r="A34" s="159"/>
      <c r="B34" s="161"/>
      <c r="C34" s="164"/>
      <c r="D34" s="94" t="s">
        <v>123</v>
      </c>
      <c r="E34" s="94">
        <v>2550</v>
      </c>
    </row>
    <row r="35" spans="1:5" x14ac:dyDescent="0.15">
      <c r="A35" s="159"/>
      <c r="B35" s="162"/>
      <c r="C35" s="165"/>
      <c r="D35" s="96"/>
      <c r="E35" s="96"/>
    </row>
    <row r="36" spans="1:5" x14ac:dyDescent="0.15">
      <c r="A36" s="159"/>
      <c r="B36" s="160" t="s">
        <v>124</v>
      </c>
      <c r="C36" s="163"/>
      <c r="D36" s="92"/>
      <c r="E36" s="92"/>
    </row>
    <row r="37" spans="1:5" x14ac:dyDescent="0.15">
      <c r="A37" s="159"/>
      <c r="B37" s="161"/>
      <c r="C37" s="164"/>
      <c r="D37" s="94"/>
      <c r="E37" s="94"/>
    </row>
    <row r="38" spans="1:5" x14ac:dyDescent="0.15">
      <c r="A38" s="159"/>
      <c r="B38" s="162"/>
      <c r="C38" s="165"/>
      <c r="D38" s="96"/>
      <c r="E38" s="96"/>
    </row>
    <row r="39" spans="1:5" x14ac:dyDescent="0.15">
      <c r="A39" s="159"/>
      <c r="B39" s="160" t="s">
        <v>117</v>
      </c>
      <c r="C39" s="163"/>
      <c r="D39" s="92"/>
      <c r="E39" s="92"/>
    </row>
    <row r="40" spans="1:5" x14ac:dyDescent="0.15">
      <c r="A40" s="159"/>
      <c r="B40" s="161"/>
      <c r="C40" s="164"/>
      <c r="D40" s="94"/>
      <c r="E40" s="94"/>
    </row>
    <row r="41" spans="1:5" x14ac:dyDescent="0.15">
      <c r="A41" s="159"/>
      <c r="B41" s="162"/>
      <c r="C41" s="165"/>
      <c r="D41" s="96"/>
      <c r="E41" s="96"/>
    </row>
    <row r="42" spans="1:5" x14ac:dyDescent="0.15">
      <c r="A42" s="159"/>
      <c r="B42" s="160" t="s">
        <v>125</v>
      </c>
      <c r="C42" s="163">
        <v>43609</v>
      </c>
      <c r="D42" s="92" t="s">
        <v>126</v>
      </c>
      <c r="E42" s="92">
        <v>36789</v>
      </c>
    </row>
    <row r="43" spans="1:5" x14ac:dyDescent="0.15">
      <c r="A43" s="159"/>
      <c r="B43" s="161"/>
      <c r="C43" s="164"/>
      <c r="D43" s="94" t="s">
        <v>127</v>
      </c>
      <c r="E43" s="94">
        <v>6820</v>
      </c>
    </row>
    <row r="44" spans="1:5" x14ac:dyDescent="0.15">
      <c r="A44" s="159"/>
      <c r="B44" s="162"/>
      <c r="C44" s="165"/>
      <c r="D44" s="96"/>
      <c r="E44" s="96"/>
    </row>
    <row r="45" spans="1:5" ht="26.25" customHeight="1" x14ac:dyDescent="0.15">
      <c r="A45" s="159"/>
      <c r="B45" s="97" t="s">
        <v>107</v>
      </c>
      <c r="C45" s="90">
        <v>50000</v>
      </c>
      <c r="D45" s="99"/>
      <c r="E45" s="99"/>
    </row>
    <row r="46" spans="1:5" ht="41.25" customHeight="1" x14ac:dyDescent="0.15">
      <c r="A46" s="175" t="s">
        <v>128</v>
      </c>
      <c r="B46" s="175"/>
      <c r="C46" s="100">
        <v>100000</v>
      </c>
      <c r="D46" s="99"/>
      <c r="E46" s="99"/>
    </row>
    <row r="47" spans="1:5" x14ac:dyDescent="0.15">
      <c r="A47" s="101"/>
    </row>
    <row r="116" spans="1:1" x14ac:dyDescent="0.15">
      <c r="A116" s="101"/>
    </row>
    <row r="117" spans="1:1" x14ac:dyDescent="0.15">
      <c r="A117" s="101"/>
    </row>
    <row r="118" spans="1:1" x14ac:dyDescent="0.15">
      <c r="A118" s="101"/>
    </row>
    <row r="119" spans="1:1" x14ac:dyDescent="0.15">
      <c r="A119" s="101"/>
    </row>
    <row r="120" spans="1:1" x14ac:dyDescent="0.15">
      <c r="A120" s="101"/>
    </row>
    <row r="121" spans="1:1" x14ac:dyDescent="0.15">
      <c r="A121" s="101"/>
    </row>
    <row r="123" spans="1:1" x14ac:dyDescent="0.15">
      <c r="A123" s="101"/>
    </row>
    <row r="125" spans="1:1" x14ac:dyDescent="0.15">
      <c r="A125" s="101"/>
    </row>
    <row r="126" spans="1:1" x14ac:dyDescent="0.15">
      <c r="A126" s="101"/>
    </row>
    <row r="128" spans="1:1" x14ac:dyDescent="0.15">
      <c r="A128" s="101"/>
    </row>
    <row r="144" spans="1:1" x14ac:dyDescent="0.15">
      <c r="A144" s="101"/>
    </row>
    <row r="145" spans="1:1" x14ac:dyDescent="0.15">
      <c r="A145" s="101"/>
    </row>
    <row r="146" spans="1:1" x14ac:dyDescent="0.15">
      <c r="A146" s="101"/>
    </row>
    <row r="147" spans="1:1" x14ac:dyDescent="0.15">
      <c r="A147" s="101"/>
    </row>
    <row r="148" spans="1:1" x14ac:dyDescent="0.15">
      <c r="A148" s="101"/>
    </row>
    <row r="149" spans="1:1" x14ac:dyDescent="0.15">
      <c r="A149" s="101"/>
    </row>
    <row r="151" spans="1:1" x14ac:dyDescent="0.15">
      <c r="A151" s="101"/>
    </row>
    <row r="152" spans="1:1" x14ac:dyDescent="0.15">
      <c r="A152" s="101"/>
    </row>
    <row r="155" spans="1:1" x14ac:dyDescent="0.15">
      <c r="A155" s="101"/>
    </row>
    <row r="157" spans="1:1" x14ac:dyDescent="0.15">
      <c r="A157" s="101"/>
    </row>
    <row r="159" spans="1:1" x14ac:dyDescent="0.15">
      <c r="A159" s="101"/>
    </row>
    <row r="160" spans="1:1" x14ac:dyDescent="0.15">
      <c r="A160" s="101"/>
    </row>
    <row r="162" spans="1:1" x14ac:dyDescent="0.15">
      <c r="A162" s="101"/>
    </row>
    <row r="163" spans="1:1" x14ac:dyDescent="0.15">
      <c r="A163" s="101"/>
    </row>
    <row r="181" spans="1:1" x14ac:dyDescent="0.15">
      <c r="A181" s="101"/>
    </row>
    <row r="183" spans="1:1" x14ac:dyDescent="0.15">
      <c r="A183" s="101"/>
    </row>
    <row r="198" spans="1:1" x14ac:dyDescent="0.15">
      <c r="A198" s="101"/>
    </row>
    <row r="207" spans="1:1" x14ac:dyDescent="0.15">
      <c r="A207" s="101"/>
    </row>
  </sheetData>
  <mergeCells count="28">
    <mergeCell ref="C42:C44"/>
    <mergeCell ref="A46:B46"/>
    <mergeCell ref="A30:A45"/>
    <mergeCell ref="B30:B32"/>
    <mergeCell ref="C30:C32"/>
    <mergeCell ref="B33:B35"/>
    <mergeCell ref="C33:C35"/>
    <mergeCell ref="B36:B38"/>
    <mergeCell ref="C36:C38"/>
    <mergeCell ref="B39:B41"/>
    <mergeCell ref="C39:C41"/>
    <mergeCell ref="B42:B44"/>
    <mergeCell ref="E2:E4"/>
    <mergeCell ref="A5:B5"/>
    <mergeCell ref="A7:A9"/>
    <mergeCell ref="A12:B12"/>
    <mergeCell ref="C12:E12"/>
    <mergeCell ref="A14:A29"/>
    <mergeCell ref="B14:B16"/>
    <mergeCell ref="C14:C16"/>
    <mergeCell ref="B17:B19"/>
    <mergeCell ref="C17:C19"/>
    <mergeCell ref="B20:B22"/>
    <mergeCell ref="C20:C22"/>
    <mergeCell ref="B23:B25"/>
    <mergeCell ref="C23:C25"/>
    <mergeCell ref="B26:B28"/>
    <mergeCell ref="C26:C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view="pageBreakPreview" zoomScale="110" zoomScaleNormal="100" zoomScaleSheetLayoutView="110" workbookViewId="0">
      <selection activeCell="A2" sqref="A2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2" ht="33" customHeight="1" thickBot="1" x14ac:dyDescent="0.2">
      <c r="A1" s="1" t="s">
        <v>29</v>
      </c>
    </row>
    <row r="2" spans="1:12" ht="33" customHeight="1" thickBot="1" x14ac:dyDescent="0.2">
      <c r="A2" s="25" t="s">
        <v>144</v>
      </c>
      <c r="B2" s="26"/>
      <c r="H2" s="149" t="s">
        <v>71</v>
      </c>
      <c r="I2" s="150"/>
    </row>
    <row r="3" spans="1:12" ht="28.9" customHeight="1" thickBot="1" x14ac:dyDescent="0.2">
      <c r="A3" s="1" t="s">
        <v>0</v>
      </c>
      <c r="D3" s="1" t="s">
        <v>1</v>
      </c>
      <c r="I3" s="12"/>
      <c r="J3" s="12"/>
    </row>
    <row r="4" spans="1:12" ht="25.15" customHeight="1" x14ac:dyDescent="0.15">
      <c r="A4" s="151" t="s">
        <v>2</v>
      </c>
      <c r="B4" s="152"/>
      <c r="C4" s="153" t="s">
        <v>3</v>
      </c>
      <c r="D4" s="154"/>
      <c r="E4" s="157"/>
      <c r="F4" s="158"/>
      <c r="G4" s="155"/>
      <c r="H4" s="156"/>
      <c r="I4" s="14"/>
      <c r="J4" s="14"/>
    </row>
    <row r="5" spans="1:12" ht="25.15" customHeight="1" x14ac:dyDescent="0.15">
      <c r="A5" s="66" t="s">
        <v>4</v>
      </c>
      <c r="B5" s="65" t="s">
        <v>5</v>
      </c>
      <c r="C5" s="127" t="s">
        <v>14</v>
      </c>
      <c r="D5" s="128"/>
      <c r="E5" s="157"/>
      <c r="F5" s="158"/>
      <c r="G5" s="157"/>
      <c r="H5" s="158"/>
      <c r="I5" s="14"/>
      <c r="J5" s="14"/>
    </row>
    <row r="6" spans="1:12" ht="25.15" customHeight="1" x14ac:dyDescent="0.15">
      <c r="A6" s="142" t="s">
        <v>7</v>
      </c>
      <c r="B6" s="13" t="s">
        <v>25</v>
      </c>
      <c r="C6" s="144">
        <v>50000</v>
      </c>
      <c r="D6" s="145"/>
      <c r="E6" s="131"/>
      <c r="F6" s="132"/>
      <c r="G6" s="131"/>
      <c r="H6" s="132"/>
      <c r="I6" s="2"/>
      <c r="J6" s="2"/>
    </row>
    <row r="7" spans="1:12" ht="25.15" customHeight="1" thickBot="1" x14ac:dyDescent="0.2">
      <c r="A7" s="142"/>
      <c r="B7" s="15" t="s">
        <v>26</v>
      </c>
      <c r="C7" s="146">
        <v>25000</v>
      </c>
      <c r="D7" s="147"/>
      <c r="E7" s="131"/>
      <c r="F7" s="132"/>
      <c r="G7" s="131"/>
      <c r="H7" s="132"/>
      <c r="I7" s="2"/>
      <c r="J7" s="2"/>
    </row>
    <row r="8" spans="1:12" ht="25.15" customHeight="1" thickTop="1" thickBot="1" x14ac:dyDescent="0.2">
      <c r="A8" s="143"/>
      <c r="B8" s="16" t="s">
        <v>36</v>
      </c>
      <c r="C8" s="188">
        <f>IF(SUM(C6:D7)=0,"",SUM(C6:D7))</f>
        <v>75000</v>
      </c>
      <c r="D8" s="189"/>
      <c r="E8" s="131"/>
      <c r="F8" s="132"/>
      <c r="G8" s="131"/>
      <c r="H8" s="132"/>
      <c r="I8" s="2"/>
      <c r="J8" s="2"/>
    </row>
    <row r="9" spans="1:12" ht="25.15" customHeight="1" x14ac:dyDescent="0.15">
      <c r="A9" s="17"/>
      <c r="B9" s="17"/>
      <c r="C9" s="17"/>
      <c r="D9" s="17"/>
      <c r="E9" s="17"/>
      <c r="F9" s="17"/>
      <c r="G9" s="2"/>
      <c r="H9" s="2"/>
      <c r="I9" s="2"/>
      <c r="J9" s="2"/>
    </row>
    <row r="10" spans="1:12" ht="19.899999999999999" customHeight="1" thickBot="1" x14ac:dyDescent="0.2">
      <c r="A10" s="1" t="s">
        <v>9</v>
      </c>
      <c r="D10" s="1" t="s">
        <v>1</v>
      </c>
      <c r="I10" s="133" t="s">
        <v>1</v>
      </c>
      <c r="J10" s="133"/>
    </row>
    <row r="11" spans="1:12" ht="24.75" customHeight="1" x14ac:dyDescent="0.15">
      <c r="A11" s="134" t="s">
        <v>2</v>
      </c>
      <c r="B11" s="135"/>
      <c r="C11" s="135" t="s">
        <v>25</v>
      </c>
      <c r="D11" s="136"/>
      <c r="E11" s="19"/>
      <c r="F11" s="137" t="s">
        <v>2</v>
      </c>
      <c r="G11" s="138"/>
      <c r="H11" s="139"/>
      <c r="I11" s="140" t="s">
        <v>26</v>
      </c>
      <c r="J11" s="141"/>
      <c r="K11" s="20"/>
      <c r="L11" s="20"/>
    </row>
    <row r="12" spans="1:12" ht="24" customHeight="1" x14ac:dyDescent="0.15">
      <c r="A12" s="54" t="s">
        <v>4</v>
      </c>
      <c r="B12" s="61" t="s">
        <v>5</v>
      </c>
      <c r="C12" s="176" t="s">
        <v>14</v>
      </c>
      <c r="D12" s="177"/>
      <c r="E12" s="58"/>
      <c r="F12" s="54" t="s">
        <v>4</v>
      </c>
      <c r="G12" s="176" t="s">
        <v>5</v>
      </c>
      <c r="H12" s="178"/>
      <c r="I12" s="176" t="s">
        <v>14</v>
      </c>
      <c r="J12" s="177"/>
      <c r="K12" s="58"/>
      <c r="L12" s="58"/>
    </row>
    <row r="13" spans="1:12" ht="25.15" customHeight="1" x14ac:dyDescent="0.15">
      <c r="A13" s="122" t="s">
        <v>25</v>
      </c>
      <c r="B13" s="13" t="s">
        <v>59</v>
      </c>
      <c r="C13" s="108">
        <v>0</v>
      </c>
      <c r="D13" s="109"/>
      <c r="E13" s="14"/>
      <c r="F13" s="122" t="s">
        <v>26</v>
      </c>
      <c r="G13" s="114" t="s">
        <v>10</v>
      </c>
      <c r="H13" s="115"/>
      <c r="I13" s="184" t="str">
        <f>IF(SUM(C25:H25,C33:H33)=0,"",SUM(C25:H25,C33:H33))</f>
        <v/>
      </c>
      <c r="J13" s="185"/>
      <c r="K13" s="12"/>
      <c r="L13" s="12"/>
    </row>
    <row r="14" spans="1:12" ht="25.15" customHeight="1" x14ac:dyDescent="0.15">
      <c r="A14" s="123"/>
      <c r="B14" s="10" t="s">
        <v>70</v>
      </c>
      <c r="C14" s="108">
        <v>20000</v>
      </c>
      <c r="D14" s="109"/>
      <c r="E14" s="14"/>
      <c r="F14" s="123"/>
      <c r="G14" s="114" t="s">
        <v>70</v>
      </c>
      <c r="H14" s="115"/>
      <c r="I14" s="184">
        <f t="shared" ref="I14:I18" si="0">IF(SUM(C26:H26,C34:H34)=0,"",SUM(C26:H26,C34:H34))</f>
        <v>15000</v>
      </c>
      <c r="J14" s="185"/>
      <c r="K14" s="12"/>
      <c r="L14" s="12"/>
    </row>
    <row r="15" spans="1:12" ht="25.15" customHeight="1" x14ac:dyDescent="0.15">
      <c r="A15" s="123"/>
      <c r="B15" s="13" t="s">
        <v>11</v>
      </c>
      <c r="C15" s="108">
        <v>0</v>
      </c>
      <c r="D15" s="109"/>
      <c r="E15" s="14"/>
      <c r="F15" s="123"/>
      <c r="G15" s="114" t="s">
        <v>11</v>
      </c>
      <c r="H15" s="115"/>
      <c r="I15" s="184">
        <f t="shared" si="0"/>
        <v>5000</v>
      </c>
      <c r="J15" s="185"/>
      <c r="K15" s="12"/>
      <c r="L15" s="12"/>
    </row>
    <row r="16" spans="1:12" ht="25.15" customHeight="1" x14ac:dyDescent="0.15">
      <c r="A16" s="123"/>
      <c r="B16" s="13" t="s">
        <v>12</v>
      </c>
      <c r="C16" s="108">
        <v>5000</v>
      </c>
      <c r="D16" s="109"/>
      <c r="E16" s="14"/>
      <c r="F16" s="123"/>
      <c r="G16" s="114" t="s">
        <v>12</v>
      </c>
      <c r="H16" s="115"/>
      <c r="I16" s="184">
        <f t="shared" si="0"/>
        <v>5000</v>
      </c>
      <c r="J16" s="185"/>
      <c r="K16" s="12"/>
      <c r="L16" s="12"/>
    </row>
    <row r="17" spans="1:16" ht="25.15" customHeight="1" thickBot="1" x14ac:dyDescent="0.2">
      <c r="A17" s="123"/>
      <c r="B17" s="21" t="s">
        <v>13</v>
      </c>
      <c r="C17" s="110">
        <v>25000</v>
      </c>
      <c r="D17" s="111"/>
      <c r="E17" s="14"/>
      <c r="F17" s="123"/>
      <c r="G17" s="112" t="s">
        <v>13</v>
      </c>
      <c r="H17" s="113"/>
      <c r="I17" s="182" t="str">
        <f t="shared" si="0"/>
        <v/>
      </c>
      <c r="J17" s="183"/>
      <c r="K17" s="12"/>
      <c r="L17" s="12"/>
    </row>
    <row r="18" spans="1:16" ht="25.15" customHeight="1" thickTop="1" thickBot="1" x14ac:dyDescent="0.2">
      <c r="A18" s="124"/>
      <c r="B18" s="16" t="s">
        <v>36</v>
      </c>
      <c r="C18" s="102">
        <f>IF(SUM(C13:C17)=0,"",SUM(C13:C17))</f>
        <v>50000</v>
      </c>
      <c r="D18" s="103"/>
      <c r="E18" s="14"/>
      <c r="F18" s="124"/>
      <c r="G18" s="125" t="s">
        <v>36</v>
      </c>
      <c r="H18" s="126"/>
      <c r="I18" s="186">
        <f t="shared" si="0"/>
        <v>25000</v>
      </c>
      <c r="J18" s="187"/>
      <c r="K18" s="12"/>
      <c r="L18" s="12"/>
    </row>
    <row r="19" spans="1:16" ht="25.15" customHeight="1" thickBot="1" x14ac:dyDescent="0.2">
      <c r="A19" s="22"/>
      <c r="B19" s="12"/>
      <c r="C19" s="2"/>
      <c r="D19" s="2"/>
      <c r="E19" s="14"/>
      <c r="F19" s="22"/>
      <c r="G19" s="18"/>
      <c r="H19" s="18"/>
      <c r="I19" s="2"/>
      <c r="J19" s="2"/>
      <c r="K19" s="12"/>
      <c r="L19" s="12"/>
    </row>
    <row r="20" spans="1:16" ht="25.15" customHeight="1" thickBot="1" x14ac:dyDescent="0.2">
      <c r="A20" s="104" t="s">
        <v>57</v>
      </c>
      <c r="B20" s="105"/>
      <c r="C20" s="179">
        <f>IF(ISERROR(SUM(C18+I18)),"",SUM(C18+I18))</f>
        <v>75000</v>
      </c>
      <c r="D20" s="180"/>
      <c r="E20" s="14"/>
      <c r="F20" s="22"/>
      <c r="G20" s="18"/>
      <c r="H20" s="18"/>
      <c r="I20" s="59"/>
      <c r="J20" s="59"/>
      <c r="K20" s="12"/>
      <c r="L20" s="60"/>
      <c r="M20" s="60"/>
      <c r="N20" s="12"/>
      <c r="O20" s="12"/>
      <c r="P20" s="12"/>
    </row>
    <row r="21" spans="1:16" ht="25.15" customHeight="1" x14ac:dyDescent="0.15">
      <c r="A21" s="181" t="str">
        <f>IF(ISERROR(SUM(#REF!+#REF!)),"",SUM(#REF!+#REF!))</f>
        <v/>
      </c>
      <c r="B21" s="181"/>
      <c r="C21" s="55"/>
      <c r="D21" s="55"/>
      <c r="E21" s="14"/>
      <c r="F21" s="22"/>
      <c r="G21" s="18"/>
      <c r="H21" s="18"/>
      <c r="I21" s="55"/>
      <c r="J21" s="55"/>
      <c r="K21" s="12"/>
      <c r="L21" s="12"/>
      <c r="M21" s="12"/>
      <c r="N21" s="12"/>
      <c r="O21" s="12"/>
      <c r="P21" s="12"/>
    </row>
    <row r="22" spans="1:16" ht="25.15" customHeight="1" thickBot="1" x14ac:dyDescent="0.2">
      <c r="A22" s="18" t="s">
        <v>56</v>
      </c>
      <c r="B22" s="12"/>
      <c r="C22" s="55"/>
      <c r="D22" s="55"/>
      <c r="E22" s="55"/>
      <c r="F22" s="55"/>
      <c r="G22" s="55"/>
      <c r="H22" s="55"/>
      <c r="I22" s="55"/>
      <c r="J22" s="55"/>
    </row>
    <row r="23" spans="1:16" ht="24" customHeight="1" x14ac:dyDescent="0.15">
      <c r="A23" s="134" t="s">
        <v>2</v>
      </c>
      <c r="B23" s="135"/>
      <c r="C23" s="56" t="s">
        <v>43</v>
      </c>
      <c r="D23" s="56" t="s">
        <v>44</v>
      </c>
      <c r="E23" s="56" t="s">
        <v>45</v>
      </c>
      <c r="F23" s="56" t="s">
        <v>46</v>
      </c>
      <c r="G23" s="56" t="s">
        <v>47</v>
      </c>
      <c r="H23" s="57" t="s">
        <v>48</v>
      </c>
      <c r="I23" s="60"/>
      <c r="J23" s="60"/>
      <c r="K23" s="60"/>
      <c r="L23" s="60"/>
      <c r="M23" s="60"/>
      <c r="N23" s="60"/>
    </row>
    <row r="24" spans="1:16" ht="24" customHeight="1" x14ac:dyDescent="0.15">
      <c r="A24" s="54" t="s">
        <v>4</v>
      </c>
      <c r="B24" s="61" t="s">
        <v>5</v>
      </c>
      <c r="C24" s="61" t="s">
        <v>55</v>
      </c>
      <c r="D24" s="61" t="s">
        <v>55</v>
      </c>
      <c r="E24" s="61" t="s">
        <v>55</v>
      </c>
      <c r="F24" s="61" t="s">
        <v>55</v>
      </c>
      <c r="G24" s="61" t="s">
        <v>55</v>
      </c>
      <c r="H24" s="62" t="s">
        <v>55</v>
      </c>
      <c r="I24" s="60"/>
      <c r="J24" s="60"/>
      <c r="K24" s="60"/>
      <c r="L24" s="60"/>
      <c r="M24" s="60"/>
      <c r="N24" s="60"/>
    </row>
    <row r="25" spans="1:16" ht="24" customHeight="1" x14ac:dyDescent="0.15">
      <c r="A25" s="122" t="s">
        <v>26</v>
      </c>
      <c r="B25" s="13" t="s">
        <v>10</v>
      </c>
      <c r="C25" s="28"/>
      <c r="D25" s="28"/>
      <c r="E25" s="28"/>
      <c r="F25" s="28"/>
      <c r="G25" s="28"/>
      <c r="H25" s="29"/>
      <c r="I25" s="63"/>
      <c r="J25" s="63"/>
      <c r="K25" s="63"/>
      <c r="L25" s="63"/>
      <c r="M25" s="63"/>
      <c r="N25" s="63"/>
    </row>
    <row r="26" spans="1:16" ht="24" customHeight="1" x14ac:dyDescent="0.15">
      <c r="A26" s="123"/>
      <c r="B26" s="10" t="s">
        <v>27</v>
      </c>
      <c r="C26" s="28"/>
      <c r="D26" s="28"/>
      <c r="E26" s="28"/>
      <c r="F26" s="28"/>
      <c r="G26" s="28"/>
      <c r="H26" s="29"/>
      <c r="I26" s="63"/>
      <c r="J26" s="63"/>
      <c r="K26" s="63"/>
      <c r="L26" s="63"/>
      <c r="M26" s="63"/>
      <c r="N26" s="63"/>
    </row>
    <row r="27" spans="1:16" ht="24" customHeight="1" x14ac:dyDescent="0.15">
      <c r="A27" s="123"/>
      <c r="B27" s="13" t="s">
        <v>11</v>
      </c>
      <c r="C27" s="28"/>
      <c r="D27" s="28"/>
      <c r="E27" s="28"/>
      <c r="F27" s="28"/>
      <c r="G27" s="28"/>
      <c r="H27" s="29"/>
      <c r="I27" s="63"/>
      <c r="J27" s="63"/>
      <c r="K27" s="63"/>
      <c r="L27" s="63"/>
      <c r="M27" s="63"/>
      <c r="N27" s="63"/>
    </row>
    <row r="28" spans="1:16" ht="24" customHeight="1" x14ac:dyDescent="0.15">
      <c r="A28" s="123"/>
      <c r="B28" s="13" t="s">
        <v>12</v>
      </c>
      <c r="C28" s="28"/>
      <c r="D28" s="28"/>
      <c r="E28" s="28"/>
      <c r="F28" s="28"/>
      <c r="G28" s="28"/>
      <c r="H28" s="29"/>
      <c r="I28" s="63"/>
      <c r="J28" s="63"/>
      <c r="K28" s="63"/>
      <c r="L28" s="63"/>
      <c r="M28" s="63"/>
      <c r="N28" s="63"/>
    </row>
    <row r="29" spans="1:16" ht="24" customHeight="1" thickBot="1" x14ac:dyDescent="0.2">
      <c r="A29" s="123"/>
      <c r="B29" s="21" t="s">
        <v>13</v>
      </c>
      <c r="C29" s="30"/>
      <c r="D29" s="30"/>
      <c r="E29" s="30"/>
      <c r="F29" s="30"/>
      <c r="G29" s="30"/>
      <c r="H29" s="31"/>
      <c r="I29" s="63"/>
      <c r="J29" s="63"/>
      <c r="K29" s="63"/>
      <c r="L29" s="63"/>
      <c r="M29" s="63"/>
      <c r="N29" s="63"/>
    </row>
    <row r="30" spans="1:16" ht="24" customHeight="1" thickTop="1" thickBot="1" x14ac:dyDescent="0.2">
      <c r="A30" s="124"/>
      <c r="B30" s="16" t="s">
        <v>8</v>
      </c>
      <c r="C30" s="23" t="str">
        <f>IF(SUM(C25:C29)=0,"",SUM(C25:C29))</f>
        <v/>
      </c>
      <c r="D30" s="23" t="str">
        <f t="shared" ref="D30:H30" si="1">IF(SUM(D25:D29)=0,"",SUM(D25:D29))</f>
        <v/>
      </c>
      <c r="E30" s="23" t="str">
        <f t="shared" si="1"/>
        <v/>
      </c>
      <c r="F30" s="23" t="str">
        <f t="shared" si="1"/>
        <v/>
      </c>
      <c r="G30" s="23" t="str">
        <f t="shared" si="1"/>
        <v/>
      </c>
      <c r="H30" s="24" t="str">
        <f t="shared" si="1"/>
        <v/>
      </c>
      <c r="I30" s="64"/>
      <c r="J30" s="64"/>
      <c r="K30" s="64"/>
      <c r="L30" s="64"/>
      <c r="M30" s="64"/>
      <c r="N30" s="64"/>
    </row>
    <row r="31" spans="1:16" ht="24" customHeight="1" x14ac:dyDescent="0.15">
      <c r="A31" s="134" t="s">
        <v>2</v>
      </c>
      <c r="B31" s="135"/>
      <c r="C31" s="56" t="s">
        <v>49</v>
      </c>
      <c r="D31" s="56" t="s">
        <v>50</v>
      </c>
      <c r="E31" s="56" t="s">
        <v>51</v>
      </c>
      <c r="F31" s="56" t="s">
        <v>52</v>
      </c>
      <c r="G31" s="56" t="s">
        <v>53</v>
      </c>
      <c r="H31" s="57" t="s">
        <v>54</v>
      </c>
      <c r="N31" s="12"/>
    </row>
    <row r="32" spans="1:16" ht="24" customHeight="1" x14ac:dyDescent="0.15">
      <c r="A32" s="54" t="s">
        <v>4</v>
      </c>
      <c r="B32" s="61" t="s">
        <v>5</v>
      </c>
      <c r="C32" s="61" t="s">
        <v>55</v>
      </c>
      <c r="D32" s="61" t="s">
        <v>55</v>
      </c>
      <c r="E32" s="61" t="s">
        <v>55</v>
      </c>
      <c r="F32" s="61" t="s">
        <v>55</v>
      </c>
      <c r="G32" s="61" t="s">
        <v>55</v>
      </c>
      <c r="H32" s="62" t="s">
        <v>55</v>
      </c>
    </row>
    <row r="33" spans="1:8" ht="24" customHeight="1" x14ac:dyDescent="0.15">
      <c r="A33" s="122" t="s">
        <v>26</v>
      </c>
      <c r="B33" s="13" t="s">
        <v>10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1:8" ht="24" customHeight="1" x14ac:dyDescent="0.15">
      <c r="A34" s="123"/>
      <c r="B34" s="10" t="s">
        <v>27</v>
      </c>
      <c r="C34" s="28">
        <v>2500</v>
      </c>
      <c r="D34" s="28">
        <v>2500</v>
      </c>
      <c r="E34" s="28">
        <v>2500</v>
      </c>
      <c r="F34" s="28">
        <v>2500</v>
      </c>
      <c r="G34" s="28">
        <v>2500</v>
      </c>
      <c r="H34" s="28">
        <v>2500</v>
      </c>
    </row>
    <row r="35" spans="1:8" ht="24" customHeight="1" x14ac:dyDescent="0.15">
      <c r="A35" s="123"/>
      <c r="B35" s="13" t="s">
        <v>11</v>
      </c>
      <c r="C35" s="28">
        <v>1000</v>
      </c>
      <c r="D35" s="28">
        <v>500</v>
      </c>
      <c r="E35" s="28">
        <v>1000</v>
      </c>
      <c r="F35" s="28">
        <v>1000</v>
      </c>
      <c r="G35" s="28">
        <v>500</v>
      </c>
      <c r="H35" s="29">
        <v>1000</v>
      </c>
    </row>
    <row r="36" spans="1:8" ht="24" customHeight="1" x14ac:dyDescent="0.15">
      <c r="A36" s="123"/>
      <c r="B36" s="13" t="s">
        <v>12</v>
      </c>
      <c r="C36" s="28">
        <v>1000</v>
      </c>
      <c r="D36" s="28">
        <v>800</v>
      </c>
      <c r="E36" s="28">
        <v>800</v>
      </c>
      <c r="F36" s="28">
        <v>800</v>
      </c>
      <c r="G36" s="28">
        <v>800</v>
      </c>
      <c r="H36" s="28">
        <v>800</v>
      </c>
    </row>
    <row r="37" spans="1:8" ht="24" customHeight="1" thickBot="1" x14ac:dyDescent="0.2">
      <c r="A37" s="123"/>
      <c r="B37" s="21" t="s">
        <v>13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8" ht="24" customHeight="1" thickTop="1" thickBot="1" x14ac:dyDescent="0.2">
      <c r="A38" s="124"/>
      <c r="B38" s="16" t="s">
        <v>8</v>
      </c>
      <c r="C38" s="23">
        <f t="shared" ref="C38:H38" si="2">IF(SUM(C33:C37)=0,"",SUM(C33:C37))</f>
        <v>4500</v>
      </c>
      <c r="D38" s="23">
        <f t="shared" si="2"/>
        <v>3800</v>
      </c>
      <c r="E38" s="23">
        <f t="shared" si="2"/>
        <v>4300</v>
      </c>
      <c r="F38" s="23">
        <f t="shared" si="2"/>
        <v>4300</v>
      </c>
      <c r="G38" s="23">
        <f t="shared" si="2"/>
        <v>3800</v>
      </c>
      <c r="H38" s="24">
        <f t="shared" si="2"/>
        <v>4300</v>
      </c>
    </row>
  </sheetData>
  <sheetProtection selectLockedCells="1"/>
  <mergeCells count="53">
    <mergeCell ref="H2:I2"/>
    <mergeCell ref="A4:B4"/>
    <mergeCell ref="C4:D4"/>
    <mergeCell ref="E4:F4"/>
    <mergeCell ref="G4:H4"/>
    <mergeCell ref="C5:D5"/>
    <mergeCell ref="E5:F5"/>
    <mergeCell ref="G5:H5"/>
    <mergeCell ref="A6:A8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10:J10"/>
    <mergeCell ref="A11:B11"/>
    <mergeCell ref="C11:D11"/>
    <mergeCell ref="I11:J11"/>
    <mergeCell ref="A13:A18"/>
    <mergeCell ref="C13:D13"/>
    <mergeCell ref="I13:J13"/>
    <mergeCell ref="C14:D14"/>
    <mergeCell ref="I14:J14"/>
    <mergeCell ref="C15:D15"/>
    <mergeCell ref="C18:D18"/>
    <mergeCell ref="I18:J18"/>
    <mergeCell ref="I15:J15"/>
    <mergeCell ref="C16:D16"/>
    <mergeCell ref="I16:J16"/>
    <mergeCell ref="C17:D17"/>
    <mergeCell ref="F11:H11"/>
    <mergeCell ref="F13:F18"/>
    <mergeCell ref="G18:H18"/>
    <mergeCell ref="G17:H17"/>
    <mergeCell ref="G16:H16"/>
    <mergeCell ref="G15:H15"/>
    <mergeCell ref="G14:H14"/>
    <mergeCell ref="G13:H13"/>
    <mergeCell ref="A33:A38"/>
    <mergeCell ref="I12:J12"/>
    <mergeCell ref="G12:H12"/>
    <mergeCell ref="C12:D12"/>
    <mergeCell ref="A20:B20"/>
    <mergeCell ref="C20:D20"/>
    <mergeCell ref="A23:B23"/>
    <mergeCell ref="A25:A30"/>
    <mergeCell ref="A31:B31"/>
    <mergeCell ref="A21:B21"/>
    <mergeCell ref="I17:J17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625" style="81" customWidth="1"/>
    <col min="2" max="2" width="18.25" style="81" customWidth="1"/>
    <col min="3" max="3" width="15.625" style="81" customWidth="1"/>
    <col min="4" max="4" width="28" style="81" customWidth="1"/>
    <col min="5" max="5" width="15.625" style="81" customWidth="1"/>
    <col min="6" max="16384" width="9" style="81"/>
  </cols>
  <sheetData>
    <row r="1" spans="1:5" ht="14.25" thickBot="1" x14ac:dyDescent="0.2">
      <c r="A1" s="80" t="s">
        <v>129</v>
      </c>
      <c r="B1" s="80"/>
      <c r="C1" s="80"/>
      <c r="D1" s="80"/>
      <c r="E1" s="80"/>
    </row>
    <row r="2" spans="1:5" x14ac:dyDescent="0.15">
      <c r="A2" s="80" t="s">
        <v>145</v>
      </c>
      <c r="B2" s="80"/>
      <c r="C2" s="80"/>
      <c r="D2" s="80"/>
      <c r="E2" s="166" t="s">
        <v>71</v>
      </c>
    </row>
    <row r="3" spans="1:5" x14ac:dyDescent="0.15">
      <c r="A3" s="82"/>
      <c r="B3" s="82"/>
      <c r="C3" s="82"/>
      <c r="D3" s="82"/>
      <c r="E3" s="167"/>
    </row>
    <row r="4" spans="1:5" ht="14.25" thickBot="1" x14ac:dyDescent="0.2">
      <c r="A4" s="83" t="s">
        <v>130</v>
      </c>
      <c r="B4" s="83"/>
      <c r="C4" s="84" t="s">
        <v>131</v>
      </c>
      <c r="D4" s="82"/>
      <c r="E4" s="168"/>
    </row>
    <row r="5" spans="1:5" x14ac:dyDescent="0.15">
      <c r="A5" s="169" t="s">
        <v>2</v>
      </c>
      <c r="B5" s="170"/>
      <c r="C5" s="85" t="s">
        <v>3</v>
      </c>
    </row>
    <row r="6" spans="1:5" x14ac:dyDescent="0.15">
      <c r="A6" s="86" t="s">
        <v>101</v>
      </c>
      <c r="B6" s="87" t="s">
        <v>102</v>
      </c>
      <c r="C6" s="88" t="s">
        <v>132</v>
      </c>
    </row>
    <row r="7" spans="1:5" ht="21" customHeight="1" x14ac:dyDescent="0.15">
      <c r="A7" s="171" t="s">
        <v>104</v>
      </c>
      <c r="B7" s="89" t="s">
        <v>133</v>
      </c>
      <c r="C7" s="90">
        <v>50000</v>
      </c>
    </row>
    <row r="8" spans="1:5" ht="21" customHeight="1" x14ac:dyDescent="0.15">
      <c r="A8" s="172"/>
      <c r="B8" s="89" t="s">
        <v>134</v>
      </c>
      <c r="C8" s="90">
        <v>50000</v>
      </c>
    </row>
    <row r="9" spans="1:5" ht="21" customHeight="1" x14ac:dyDescent="0.15">
      <c r="A9" s="173"/>
      <c r="B9" s="89" t="s">
        <v>107</v>
      </c>
      <c r="C9" s="90">
        <v>100000</v>
      </c>
    </row>
    <row r="11" spans="1:5" x14ac:dyDescent="0.15">
      <c r="A11" s="83" t="s">
        <v>135</v>
      </c>
      <c r="B11" s="83"/>
      <c r="E11" s="84" t="s">
        <v>136</v>
      </c>
    </row>
    <row r="12" spans="1:5" x14ac:dyDescent="0.15">
      <c r="A12" s="169" t="s">
        <v>2</v>
      </c>
      <c r="B12" s="170"/>
      <c r="C12" s="169" t="s">
        <v>132</v>
      </c>
      <c r="D12" s="174"/>
      <c r="E12" s="170"/>
    </row>
    <row r="13" spans="1:5" x14ac:dyDescent="0.15">
      <c r="A13" s="86" t="s">
        <v>101</v>
      </c>
      <c r="B13" s="87" t="s">
        <v>102</v>
      </c>
      <c r="C13" s="87" t="s">
        <v>36</v>
      </c>
      <c r="D13" s="87" t="s">
        <v>109</v>
      </c>
      <c r="E13" s="88" t="s">
        <v>110</v>
      </c>
    </row>
    <row r="14" spans="1:5" x14ac:dyDescent="0.15">
      <c r="A14" s="159" t="s">
        <v>105</v>
      </c>
      <c r="B14" s="160" t="s">
        <v>112</v>
      </c>
      <c r="C14" s="163"/>
      <c r="D14" s="91"/>
      <c r="E14" s="92"/>
    </row>
    <row r="15" spans="1:5" x14ac:dyDescent="0.15">
      <c r="A15" s="159"/>
      <c r="B15" s="161"/>
      <c r="C15" s="164"/>
      <c r="D15" s="93"/>
      <c r="E15" s="94"/>
    </row>
    <row r="16" spans="1:5" x14ac:dyDescent="0.15">
      <c r="A16" s="159"/>
      <c r="B16" s="162"/>
      <c r="C16" s="165"/>
      <c r="D16" s="95"/>
      <c r="E16" s="96"/>
    </row>
    <row r="17" spans="1:5" x14ac:dyDescent="0.15">
      <c r="A17" s="159"/>
      <c r="B17" s="160" t="s">
        <v>113</v>
      </c>
      <c r="C17" s="163">
        <v>10000</v>
      </c>
      <c r="D17" s="91" t="s">
        <v>114</v>
      </c>
      <c r="E17" s="92">
        <v>7000</v>
      </c>
    </row>
    <row r="18" spans="1:5" x14ac:dyDescent="0.15">
      <c r="A18" s="159"/>
      <c r="B18" s="161"/>
      <c r="C18" s="164"/>
      <c r="D18" s="93" t="s">
        <v>115</v>
      </c>
      <c r="E18" s="94">
        <v>3000</v>
      </c>
    </row>
    <row r="19" spans="1:5" x14ac:dyDescent="0.15">
      <c r="A19" s="159"/>
      <c r="B19" s="162"/>
      <c r="C19" s="165"/>
      <c r="D19" s="95"/>
      <c r="E19" s="96"/>
    </row>
    <row r="20" spans="1:5" x14ac:dyDescent="0.15">
      <c r="A20" s="159"/>
      <c r="B20" s="160" t="s">
        <v>116</v>
      </c>
      <c r="C20" s="163"/>
      <c r="D20" s="91"/>
      <c r="E20" s="92"/>
    </row>
    <row r="21" spans="1:5" x14ac:dyDescent="0.15">
      <c r="A21" s="159"/>
      <c r="B21" s="161"/>
      <c r="C21" s="164"/>
      <c r="D21" s="93"/>
      <c r="E21" s="94"/>
    </row>
    <row r="22" spans="1:5" x14ac:dyDescent="0.15">
      <c r="A22" s="159"/>
      <c r="B22" s="162"/>
      <c r="C22" s="165"/>
      <c r="D22" s="95"/>
      <c r="E22" s="96"/>
    </row>
    <row r="23" spans="1:5" x14ac:dyDescent="0.15">
      <c r="A23" s="159"/>
      <c r="B23" s="160" t="s">
        <v>117</v>
      </c>
      <c r="C23" s="163"/>
      <c r="D23" s="91"/>
      <c r="E23" s="92"/>
    </row>
    <row r="24" spans="1:5" x14ac:dyDescent="0.15">
      <c r="A24" s="159"/>
      <c r="B24" s="161"/>
      <c r="C24" s="164"/>
      <c r="D24" s="93"/>
      <c r="E24" s="94"/>
    </row>
    <row r="25" spans="1:5" x14ac:dyDescent="0.15">
      <c r="A25" s="159"/>
      <c r="B25" s="162"/>
      <c r="C25" s="165"/>
      <c r="D25" s="95"/>
      <c r="E25" s="96"/>
    </row>
    <row r="26" spans="1:5" x14ac:dyDescent="0.15">
      <c r="A26" s="159"/>
      <c r="B26" s="160" t="s">
        <v>118</v>
      </c>
      <c r="C26" s="163">
        <v>40000</v>
      </c>
      <c r="D26" s="91" t="s">
        <v>137</v>
      </c>
      <c r="E26" s="92">
        <v>25000</v>
      </c>
    </row>
    <row r="27" spans="1:5" x14ac:dyDescent="0.15">
      <c r="A27" s="159"/>
      <c r="B27" s="161"/>
      <c r="C27" s="164"/>
      <c r="D27" s="93" t="s">
        <v>120</v>
      </c>
      <c r="E27" s="94">
        <v>15000</v>
      </c>
    </row>
    <row r="28" spans="1:5" x14ac:dyDescent="0.15">
      <c r="A28" s="159"/>
      <c r="B28" s="162"/>
      <c r="C28" s="165"/>
      <c r="D28" s="95"/>
      <c r="E28" s="96"/>
    </row>
    <row r="29" spans="1:5" ht="26.25" customHeight="1" x14ac:dyDescent="0.15">
      <c r="A29" s="159"/>
      <c r="B29" s="97" t="s">
        <v>107</v>
      </c>
      <c r="C29" s="90">
        <v>50000</v>
      </c>
      <c r="D29" s="98"/>
      <c r="E29" s="98"/>
    </row>
    <row r="30" spans="1:5" x14ac:dyDescent="0.15">
      <c r="A30" s="159" t="s">
        <v>121</v>
      </c>
      <c r="B30" s="160" t="s">
        <v>10</v>
      </c>
      <c r="C30" s="160"/>
      <c r="D30" s="91"/>
      <c r="E30" s="91"/>
    </row>
    <row r="31" spans="1:5" x14ac:dyDescent="0.15">
      <c r="A31" s="159"/>
      <c r="B31" s="161"/>
      <c r="C31" s="161"/>
      <c r="D31" s="93"/>
      <c r="E31" s="93"/>
    </row>
    <row r="32" spans="1:5" x14ac:dyDescent="0.15">
      <c r="A32" s="159"/>
      <c r="B32" s="162"/>
      <c r="C32" s="162"/>
      <c r="D32" s="95"/>
      <c r="E32" s="95"/>
    </row>
    <row r="33" spans="1:5" x14ac:dyDescent="0.15">
      <c r="A33" s="159"/>
      <c r="B33" s="160" t="s">
        <v>113</v>
      </c>
      <c r="C33" s="163">
        <v>6391</v>
      </c>
      <c r="D33" s="92" t="s">
        <v>138</v>
      </c>
      <c r="E33" s="92">
        <v>3841</v>
      </c>
    </row>
    <row r="34" spans="1:5" x14ac:dyDescent="0.15">
      <c r="A34" s="159"/>
      <c r="B34" s="161"/>
      <c r="C34" s="164"/>
      <c r="D34" s="94" t="s">
        <v>123</v>
      </c>
      <c r="E34" s="94">
        <v>2550</v>
      </c>
    </row>
    <row r="35" spans="1:5" x14ac:dyDescent="0.15">
      <c r="A35" s="159"/>
      <c r="B35" s="162"/>
      <c r="C35" s="165"/>
      <c r="D35" s="96"/>
      <c r="E35" s="96"/>
    </row>
    <row r="36" spans="1:5" x14ac:dyDescent="0.15">
      <c r="A36" s="159"/>
      <c r="B36" s="160" t="s">
        <v>139</v>
      </c>
      <c r="C36" s="163"/>
      <c r="D36" s="92"/>
      <c r="E36" s="92"/>
    </row>
    <row r="37" spans="1:5" x14ac:dyDescent="0.15">
      <c r="A37" s="159"/>
      <c r="B37" s="161"/>
      <c r="C37" s="164"/>
      <c r="D37" s="94"/>
      <c r="E37" s="94"/>
    </row>
    <row r="38" spans="1:5" x14ac:dyDescent="0.15">
      <c r="A38" s="159"/>
      <c r="B38" s="162"/>
      <c r="C38" s="165"/>
      <c r="D38" s="96"/>
      <c r="E38" s="96"/>
    </row>
    <row r="39" spans="1:5" x14ac:dyDescent="0.15">
      <c r="A39" s="159"/>
      <c r="B39" s="160" t="s">
        <v>140</v>
      </c>
      <c r="C39" s="163"/>
      <c r="D39" s="92"/>
      <c r="E39" s="92"/>
    </row>
    <row r="40" spans="1:5" x14ac:dyDescent="0.15">
      <c r="A40" s="159"/>
      <c r="B40" s="161"/>
      <c r="C40" s="164"/>
      <c r="D40" s="94"/>
      <c r="E40" s="94"/>
    </row>
    <row r="41" spans="1:5" x14ac:dyDescent="0.15">
      <c r="A41" s="159"/>
      <c r="B41" s="162"/>
      <c r="C41" s="165"/>
      <c r="D41" s="96"/>
      <c r="E41" s="96"/>
    </row>
    <row r="42" spans="1:5" x14ac:dyDescent="0.15">
      <c r="A42" s="159"/>
      <c r="B42" s="160" t="s">
        <v>141</v>
      </c>
      <c r="C42" s="163">
        <v>43609</v>
      </c>
      <c r="D42" s="92" t="s">
        <v>126</v>
      </c>
      <c r="E42" s="92">
        <v>36789</v>
      </c>
    </row>
    <row r="43" spans="1:5" x14ac:dyDescent="0.15">
      <c r="A43" s="159"/>
      <c r="B43" s="161"/>
      <c r="C43" s="164"/>
      <c r="D43" s="94" t="s">
        <v>127</v>
      </c>
      <c r="E43" s="94">
        <v>6820</v>
      </c>
    </row>
    <row r="44" spans="1:5" x14ac:dyDescent="0.15">
      <c r="A44" s="159"/>
      <c r="B44" s="162"/>
      <c r="C44" s="165"/>
      <c r="D44" s="96"/>
      <c r="E44" s="96"/>
    </row>
    <row r="45" spans="1:5" ht="26.25" customHeight="1" x14ac:dyDescent="0.15">
      <c r="A45" s="159"/>
      <c r="B45" s="97" t="s">
        <v>107</v>
      </c>
      <c r="C45" s="90">
        <v>50000</v>
      </c>
      <c r="D45" s="99"/>
      <c r="E45" s="99"/>
    </row>
    <row r="46" spans="1:5" ht="41.25" customHeight="1" x14ac:dyDescent="0.15">
      <c r="A46" s="175" t="s">
        <v>142</v>
      </c>
      <c r="B46" s="175"/>
      <c r="C46" s="100">
        <v>100000</v>
      </c>
      <c r="D46" s="99"/>
      <c r="E46" s="99"/>
    </row>
    <row r="47" spans="1:5" x14ac:dyDescent="0.15">
      <c r="A47" s="101"/>
    </row>
    <row r="116" spans="1:1" x14ac:dyDescent="0.15">
      <c r="A116" s="101"/>
    </row>
    <row r="117" spans="1:1" x14ac:dyDescent="0.15">
      <c r="A117" s="101"/>
    </row>
    <row r="118" spans="1:1" x14ac:dyDescent="0.15">
      <c r="A118" s="101"/>
    </row>
    <row r="119" spans="1:1" x14ac:dyDescent="0.15">
      <c r="A119" s="101"/>
    </row>
    <row r="120" spans="1:1" x14ac:dyDescent="0.15">
      <c r="A120" s="101"/>
    </row>
    <row r="121" spans="1:1" x14ac:dyDescent="0.15">
      <c r="A121" s="101"/>
    </row>
    <row r="123" spans="1:1" x14ac:dyDescent="0.15">
      <c r="A123" s="101"/>
    </row>
    <row r="125" spans="1:1" x14ac:dyDescent="0.15">
      <c r="A125" s="101"/>
    </row>
    <row r="126" spans="1:1" x14ac:dyDescent="0.15">
      <c r="A126" s="101"/>
    </row>
    <row r="128" spans="1:1" x14ac:dyDescent="0.15">
      <c r="A128" s="101"/>
    </row>
    <row r="144" spans="1:1" x14ac:dyDescent="0.15">
      <c r="A144" s="101"/>
    </row>
    <row r="145" spans="1:1" x14ac:dyDescent="0.15">
      <c r="A145" s="101"/>
    </row>
    <row r="146" spans="1:1" x14ac:dyDescent="0.15">
      <c r="A146" s="101"/>
    </row>
    <row r="147" spans="1:1" x14ac:dyDescent="0.15">
      <c r="A147" s="101"/>
    </row>
    <row r="148" spans="1:1" x14ac:dyDescent="0.15">
      <c r="A148" s="101"/>
    </row>
    <row r="149" spans="1:1" x14ac:dyDescent="0.15">
      <c r="A149" s="101"/>
    </row>
    <row r="151" spans="1:1" x14ac:dyDescent="0.15">
      <c r="A151" s="101"/>
    </row>
    <row r="152" spans="1:1" x14ac:dyDescent="0.15">
      <c r="A152" s="101"/>
    </row>
    <row r="155" spans="1:1" x14ac:dyDescent="0.15">
      <c r="A155" s="101"/>
    </row>
    <row r="157" spans="1:1" x14ac:dyDescent="0.15">
      <c r="A157" s="101"/>
    </row>
    <row r="159" spans="1:1" x14ac:dyDescent="0.15">
      <c r="A159" s="101"/>
    </row>
    <row r="160" spans="1:1" x14ac:dyDescent="0.15">
      <c r="A160" s="101"/>
    </row>
    <row r="162" spans="1:1" x14ac:dyDescent="0.15">
      <c r="A162" s="101"/>
    </row>
    <row r="163" spans="1:1" x14ac:dyDescent="0.15">
      <c r="A163" s="101"/>
    </row>
    <row r="181" spans="1:1" x14ac:dyDescent="0.15">
      <c r="A181" s="101"/>
    </row>
    <row r="183" spans="1:1" x14ac:dyDescent="0.15">
      <c r="A183" s="101"/>
    </row>
    <row r="198" spans="1:1" x14ac:dyDescent="0.15">
      <c r="A198" s="101"/>
    </row>
    <row r="207" spans="1:1" x14ac:dyDescent="0.15">
      <c r="A207" s="101"/>
    </row>
  </sheetData>
  <mergeCells count="28">
    <mergeCell ref="C42:C44"/>
    <mergeCell ref="A46:B46"/>
    <mergeCell ref="A30:A45"/>
    <mergeCell ref="B30:B32"/>
    <mergeCell ref="C30:C32"/>
    <mergeCell ref="B33:B35"/>
    <mergeCell ref="C33:C35"/>
    <mergeCell ref="B36:B38"/>
    <mergeCell ref="C36:C38"/>
    <mergeCell ref="B39:B41"/>
    <mergeCell ref="C39:C41"/>
    <mergeCell ref="B42:B44"/>
    <mergeCell ref="E2:E4"/>
    <mergeCell ref="A5:B5"/>
    <mergeCell ref="A7:A9"/>
    <mergeCell ref="A12:B12"/>
    <mergeCell ref="C12:E12"/>
    <mergeCell ref="A14:A29"/>
    <mergeCell ref="B14:B16"/>
    <mergeCell ref="C14:C16"/>
    <mergeCell ref="B17:B19"/>
    <mergeCell ref="C17:C19"/>
    <mergeCell ref="B20:B22"/>
    <mergeCell ref="C20:C22"/>
    <mergeCell ref="B23:B25"/>
    <mergeCell ref="C23:C25"/>
    <mergeCell ref="B26:B28"/>
    <mergeCell ref="C26:C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view="pageBreakPreview" topLeftCell="A13" zoomScale="110" zoomScaleNormal="100" zoomScaleSheetLayoutView="110" workbookViewId="0">
      <selection activeCell="A21" sqref="A21"/>
    </sheetView>
  </sheetViews>
  <sheetFormatPr defaultRowHeight="17.25" x14ac:dyDescent="0.15"/>
  <cols>
    <col min="1" max="1" width="5.75" style="3" customWidth="1"/>
    <col min="2" max="2" width="14.125" style="3" customWidth="1"/>
    <col min="3" max="3" width="41.625" style="3" customWidth="1"/>
    <col min="4" max="4" width="25.25" style="3" customWidth="1"/>
    <col min="5" max="5" width="15.25" style="3" customWidth="1"/>
    <col min="6" max="16384" width="9" style="3"/>
  </cols>
  <sheetData>
    <row r="1" spans="1:5" ht="24" customHeight="1" x14ac:dyDescent="0.15">
      <c r="A1" s="3" t="s">
        <v>41</v>
      </c>
      <c r="D1" s="195" t="s">
        <v>71</v>
      </c>
    </row>
    <row r="2" spans="1:5" ht="19.5" customHeight="1" thickBot="1" x14ac:dyDescent="0.2">
      <c r="D2" s="196"/>
    </row>
    <row r="3" spans="1:5" ht="39.950000000000003" customHeight="1" x14ac:dyDescent="0.15">
      <c r="A3" s="3" t="s">
        <v>32</v>
      </c>
      <c r="C3" s="192" t="s">
        <v>72</v>
      </c>
      <c r="D3" s="192"/>
    </row>
    <row r="4" spans="1:5" ht="39.950000000000003" customHeight="1" x14ac:dyDescent="0.15">
      <c r="A4" s="3" t="s">
        <v>33</v>
      </c>
      <c r="B4" s="4"/>
      <c r="C4" s="191" t="s">
        <v>73</v>
      </c>
      <c r="D4" s="191"/>
      <c r="E4" s="4"/>
    </row>
    <row r="5" spans="1:5" ht="39.950000000000003" customHeight="1" x14ac:dyDescent="0.15">
      <c r="B5" s="4"/>
      <c r="C5" s="190"/>
      <c r="D5" s="190"/>
    </row>
    <row r="6" spans="1:5" ht="39.950000000000003" customHeight="1" x14ac:dyDescent="0.15"/>
    <row r="7" spans="1:5" ht="30" customHeight="1" x14ac:dyDescent="0.15">
      <c r="A7" s="193" t="s">
        <v>15</v>
      </c>
      <c r="B7" s="194"/>
      <c r="C7" s="11" t="s">
        <v>30</v>
      </c>
      <c r="D7" s="6" t="s">
        <v>40</v>
      </c>
    </row>
    <row r="8" spans="1:5" ht="30" customHeight="1" x14ac:dyDescent="0.15">
      <c r="A8" s="7">
        <v>1</v>
      </c>
      <c r="B8" s="71">
        <v>44849</v>
      </c>
      <c r="C8" s="67" t="s">
        <v>74</v>
      </c>
      <c r="D8" s="67" t="s">
        <v>81</v>
      </c>
    </row>
    <row r="9" spans="1:5" ht="30" customHeight="1" x14ac:dyDescent="0.15">
      <c r="A9" s="7">
        <v>2</v>
      </c>
      <c r="B9" s="71">
        <v>44867</v>
      </c>
      <c r="C9" s="67" t="s">
        <v>79</v>
      </c>
      <c r="D9" s="67" t="s">
        <v>81</v>
      </c>
    </row>
    <row r="10" spans="1:5" ht="30" customHeight="1" x14ac:dyDescent="0.15">
      <c r="A10" s="7">
        <v>3</v>
      </c>
      <c r="B10" s="71">
        <v>44890</v>
      </c>
      <c r="C10" s="67" t="s">
        <v>75</v>
      </c>
      <c r="D10" s="67" t="s">
        <v>81</v>
      </c>
    </row>
    <row r="11" spans="1:5" ht="30" customHeight="1" x14ac:dyDescent="0.15">
      <c r="A11" s="7">
        <v>4</v>
      </c>
      <c r="B11" s="71">
        <v>44915</v>
      </c>
      <c r="C11" s="67" t="s">
        <v>76</v>
      </c>
      <c r="D11" s="67" t="s">
        <v>81</v>
      </c>
    </row>
    <row r="12" spans="1:5" ht="30" customHeight="1" x14ac:dyDescent="0.15">
      <c r="A12" s="7">
        <v>5</v>
      </c>
      <c r="B12" s="71">
        <v>44579</v>
      </c>
      <c r="C12" s="67" t="s">
        <v>77</v>
      </c>
      <c r="D12" s="67" t="s">
        <v>81</v>
      </c>
    </row>
    <row r="13" spans="1:5" ht="30" customHeight="1" x14ac:dyDescent="0.15">
      <c r="A13" s="7">
        <v>6</v>
      </c>
      <c r="B13" s="71">
        <v>44614</v>
      </c>
      <c r="C13" s="67" t="s">
        <v>78</v>
      </c>
      <c r="D13" s="67" t="s">
        <v>81</v>
      </c>
    </row>
    <row r="14" spans="1:5" ht="30" customHeight="1" x14ac:dyDescent="0.15">
      <c r="A14" s="7">
        <v>7</v>
      </c>
      <c r="B14" s="71">
        <v>44635</v>
      </c>
      <c r="C14" s="67" t="s">
        <v>80</v>
      </c>
      <c r="D14" s="67" t="s">
        <v>81</v>
      </c>
    </row>
    <row r="15" spans="1:5" ht="30" customHeight="1" x14ac:dyDescent="0.15">
      <c r="A15" s="7">
        <v>8</v>
      </c>
      <c r="B15" s="8"/>
      <c r="C15" s="8"/>
      <c r="D15" s="8"/>
    </row>
    <row r="16" spans="1:5" ht="30" customHeight="1" x14ac:dyDescent="0.15">
      <c r="A16" s="7">
        <v>9</v>
      </c>
      <c r="B16" s="8"/>
      <c r="C16" s="8"/>
      <c r="D16" s="8"/>
    </row>
    <row r="17" spans="1:4" ht="30" customHeight="1" x14ac:dyDescent="0.15">
      <c r="A17" s="7">
        <v>10</v>
      </c>
      <c r="B17" s="8"/>
      <c r="C17" s="8"/>
      <c r="D17" s="8"/>
    </row>
    <row r="18" spans="1:4" ht="30" customHeight="1" x14ac:dyDescent="0.15">
      <c r="A18" s="7">
        <v>11</v>
      </c>
      <c r="B18" s="8"/>
      <c r="C18" s="8"/>
      <c r="D18" s="8"/>
    </row>
    <row r="19" spans="1:4" ht="30" customHeight="1" x14ac:dyDescent="0.15">
      <c r="A19" s="7">
        <v>12</v>
      </c>
      <c r="B19" s="8"/>
      <c r="C19" s="8"/>
      <c r="D19" s="8"/>
    </row>
    <row r="21" spans="1:4" x14ac:dyDescent="0.15">
      <c r="A21" s="3" t="s">
        <v>94</v>
      </c>
    </row>
    <row r="22" spans="1:4" x14ac:dyDescent="0.15">
      <c r="A22" s="3" t="s">
        <v>31</v>
      </c>
    </row>
  </sheetData>
  <mergeCells count="5">
    <mergeCell ref="C5:D5"/>
    <mergeCell ref="C4:D4"/>
    <mergeCell ref="C3:D3"/>
    <mergeCell ref="A7:B7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0" zoomScaleNormal="100" zoomScaleSheetLayoutView="110" workbookViewId="0">
      <selection activeCell="B19" sqref="B19:E19"/>
    </sheetView>
  </sheetViews>
  <sheetFormatPr defaultRowHeight="17.25" x14ac:dyDescent="0.15"/>
  <cols>
    <col min="1" max="1" width="16.625" style="3" customWidth="1"/>
    <col min="2" max="3" width="9" style="3"/>
    <col min="4" max="4" width="13.875" style="3" customWidth="1"/>
    <col min="5" max="5" width="13.375" style="3" customWidth="1"/>
    <col min="6" max="6" width="16" style="3" customWidth="1"/>
    <col min="7" max="7" width="15.25" style="3" customWidth="1"/>
    <col min="8" max="16384" width="9" style="3"/>
  </cols>
  <sheetData>
    <row r="1" spans="1:7" ht="24" customHeight="1" x14ac:dyDescent="0.15">
      <c r="A1" s="3" t="s">
        <v>24</v>
      </c>
      <c r="F1" s="195" t="s">
        <v>71</v>
      </c>
    </row>
    <row r="2" spans="1:7" ht="19.5" customHeight="1" thickBot="1" x14ac:dyDescent="0.2">
      <c r="F2" s="196"/>
    </row>
    <row r="3" spans="1:7" ht="39.950000000000003" customHeight="1" x14ac:dyDescent="0.15">
      <c r="A3" s="3" t="s">
        <v>18</v>
      </c>
      <c r="B3" s="192" t="s">
        <v>61</v>
      </c>
      <c r="C3" s="192"/>
      <c r="D3" s="192"/>
      <c r="E3" s="192"/>
      <c r="F3" s="192"/>
    </row>
    <row r="4" spans="1:7" ht="39.950000000000003" customHeight="1" x14ac:dyDescent="0.15">
      <c r="A4" s="3" t="s">
        <v>17</v>
      </c>
      <c r="B4" s="191" t="s">
        <v>62</v>
      </c>
      <c r="C4" s="191"/>
      <c r="D4" s="191"/>
      <c r="E4" s="191"/>
      <c r="F4" s="191"/>
      <c r="G4" s="4"/>
    </row>
    <row r="5" spans="1:7" ht="39.950000000000003" customHeight="1" x14ac:dyDescent="0.15">
      <c r="A5" s="3" t="s">
        <v>15</v>
      </c>
      <c r="B5" s="199" t="s">
        <v>63</v>
      </c>
      <c r="C5" s="199"/>
      <c r="D5" s="199"/>
      <c r="E5" s="199"/>
      <c r="F5" s="199"/>
      <c r="G5" s="4"/>
    </row>
    <row r="6" spans="1:7" ht="39.950000000000003" customHeight="1" x14ac:dyDescent="0.15">
      <c r="A6" s="3" t="s">
        <v>16</v>
      </c>
      <c r="B6" s="191" t="s">
        <v>92</v>
      </c>
      <c r="C6" s="191"/>
      <c r="D6" s="191"/>
      <c r="E6" s="191"/>
      <c r="F6" s="191"/>
      <c r="G6" s="4"/>
    </row>
    <row r="7" spans="1:7" ht="39.950000000000003" customHeight="1" x14ac:dyDescent="0.15">
      <c r="A7" s="3" t="s">
        <v>23</v>
      </c>
      <c r="B7" s="192" t="s">
        <v>64</v>
      </c>
      <c r="C7" s="192"/>
      <c r="D7" s="192"/>
      <c r="E7" s="192"/>
      <c r="F7" s="192"/>
    </row>
    <row r="8" spans="1:7" ht="39.950000000000003" customHeight="1" x14ac:dyDescent="0.15"/>
    <row r="9" spans="1:7" ht="30" customHeight="1" x14ac:dyDescent="0.15">
      <c r="A9" s="3" t="s">
        <v>19</v>
      </c>
      <c r="B9" s="193" t="s">
        <v>60</v>
      </c>
      <c r="C9" s="198"/>
      <c r="D9" s="194"/>
      <c r="E9" s="6" t="s">
        <v>20</v>
      </c>
      <c r="F9" s="6" t="s">
        <v>21</v>
      </c>
    </row>
    <row r="10" spans="1:7" ht="30" customHeight="1" x14ac:dyDescent="0.15">
      <c r="B10" s="201" t="s">
        <v>65</v>
      </c>
      <c r="C10" s="201"/>
      <c r="D10" s="201"/>
      <c r="E10" s="67" t="s">
        <v>68</v>
      </c>
      <c r="F10" s="67">
        <v>75</v>
      </c>
    </row>
    <row r="11" spans="1:7" ht="30" customHeight="1" x14ac:dyDescent="0.15">
      <c r="B11" s="201" t="s">
        <v>66</v>
      </c>
      <c r="C11" s="201"/>
      <c r="D11" s="201"/>
      <c r="E11" s="67" t="s">
        <v>68</v>
      </c>
      <c r="F11" s="67">
        <v>74</v>
      </c>
    </row>
    <row r="12" spans="1:7" ht="30" customHeight="1" x14ac:dyDescent="0.15">
      <c r="B12" s="201" t="s">
        <v>67</v>
      </c>
      <c r="C12" s="201"/>
      <c r="D12" s="201"/>
      <c r="E12" s="67" t="s">
        <v>68</v>
      </c>
      <c r="F12" s="67">
        <v>74</v>
      </c>
    </row>
    <row r="13" spans="1:7" ht="30" customHeight="1" x14ac:dyDescent="0.15">
      <c r="B13" s="201" t="s">
        <v>65</v>
      </c>
      <c r="C13" s="201"/>
      <c r="D13" s="201"/>
      <c r="E13" s="67" t="s">
        <v>69</v>
      </c>
      <c r="F13" s="67">
        <v>69</v>
      </c>
    </row>
    <row r="14" spans="1:7" ht="30" customHeight="1" x14ac:dyDescent="0.15">
      <c r="B14" s="201" t="s">
        <v>65</v>
      </c>
      <c r="C14" s="201"/>
      <c r="D14" s="201"/>
      <c r="E14" s="67" t="s">
        <v>69</v>
      </c>
      <c r="F14" s="67">
        <v>80</v>
      </c>
    </row>
    <row r="15" spans="1:7" ht="30" customHeight="1" x14ac:dyDescent="0.15">
      <c r="B15" s="201" t="s">
        <v>65</v>
      </c>
      <c r="C15" s="201"/>
      <c r="D15" s="201"/>
      <c r="E15" s="67" t="s">
        <v>69</v>
      </c>
      <c r="F15" s="67">
        <v>71</v>
      </c>
    </row>
    <row r="16" spans="1:7" ht="30" customHeight="1" x14ac:dyDescent="0.15">
      <c r="B16" s="200"/>
      <c r="C16" s="200"/>
      <c r="D16" s="200"/>
      <c r="E16" s="5"/>
      <c r="F16" s="5"/>
    </row>
    <row r="17" spans="1:6" ht="30" customHeight="1" x14ac:dyDescent="0.15">
      <c r="B17" s="200"/>
      <c r="C17" s="200"/>
      <c r="D17" s="200"/>
      <c r="E17" s="5"/>
      <c r="F17" s="5"/>
    </row>
    <row r="18" spans="1:6" ht="30" customHeight="1" x14ac:dyDescent="0.15">
      <c r="B18" s="4"/>
      <c r="C18" s="4"/>
      <c r="D18" s="4"/>
      <c r="E18" s="4"/>
      <c r="F18" s="4"/>
    </row>
    <row r="19" spans="1:6" ht="30" customHeight="1" x14ac:dyDescent="0.15">
      <c r="A19" s="3" t="s">
        <v>42</v>
      </c>
      <c r="B19" s="197" t="s">
        <v>96</v>
      </c>
      <c r="C19" s="197"/>
      <c r="D19" s="197"/>
      <c r="E19" s="197"/>
      <c r="F19" s="4"/>
    </row>
    <row r="20" spans="1:6" ht="32.25" customHeight="1" x14ac:dyDescent="0.15"/>
    <row r="21" spans="1:6" x14ac:dyDescent="0.15">
      <c r="A21" s="3" t="s">
        <v>95</v>
      </c>
    </row>
    <row r="22" spans="1:6" x14ac:dyDescent="0.15">
      <c r="A22" s="3" t="s">
        <v>22</v>
      </c>
    </row>
  </sheetData>
  <mergeCells count="16">
    <mergeCell ref="F1:F2"/>
    <mergeCell ref="B19:E19"/>
    <mergeCell ref="B9:D9"/>
    <mergeCell ref="B7:F7"/>
    <mergeCell ref="B5:F5"/>
    <mergeCell ref="B4:F4"/>
    <mergeCell ref="B3:F3"/>
    <mergeCell ref="B6:F6"/>
    <mergeCell ref="B16:D16"/>
    <mergeCell ref="B17:D17"/>
    <mergeCell ref="B10:D10"/>
    <mergeCell ref="B11:D11"/>
    <mergeCell ref="B12:D12"/>
    <mergeCell ref="B13:D13"/>
    <mergeCell ref="B14:D14"/>
    <mergeCell ref="B15:D1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view="pageBreakPreview" zoomScale="110" zoomScaleNormal="100" zoomScaleSheetLayoutView="110" workbookViewId="0">
      <selection activeCell="E28" sqref="E28"/>
    </sheetView>
  </sheetViews>
  <sheetFormatPr defaultRowHeight="17.25" x14ac:dyDescent="0.15"/>
  <cols>
    <col min="1" max="1" width="5.75" style="3" customWidth="1"/>
    <col min="2" max="2" width="12.5" style="3" customWidth="1"/>
    <col min="3" max="3" width="25" style="3" customWidth="1"/>
    <col min="4" max="9" width="6.125" style="3" customWidth="1"/>
    <col min="10" max="10" width="11" style="3" customWidth="1"/>
    <col min="11" max="11" width="15.25" style="3" customWidth="1"/>
    <col min="12" max="16384" width="9" style="3"/>
  </cols>
  <sheetData>
    <row r="1" spans="1:11" ht="24" customHeight="1" x14ac:dyDescent="0.15">
      <c r="A1" s="3" t="s">
        <v>24</v>
      </c>
      <c r="I1" s="202" t="s">
        <v>91</v>
      </c>
      <c r="J1" s="203"/>
    </row>
    <row r="2" spans="1:11" ht="19.5" customHeight="1" thickBot="1" x14ac:dyDescent="0.2">
      <c r="I2" s="204"/>
      <c r="J2" s="205"/>
    </row>
    <row r="3" spans="1:11" ht="39.950000000000003" customHeight="1" x14ac:dyDescent="0.15">
      <c r="A3" s="3" t="s">
        <v>32</v>
      </c>
      <c r="C3" s="192" t="s">
        <v>82</v>
      </c>
      <c r="D3" s="192"/>
      <c r="E3" s="192"/>
      <c r="F3" s="192"/>
      <c r="G3" s="192"/>
      <c r="H3" s="192"/>
      <c r="I3" s="192"/>
      <c r="J3" s="192"/>
    </row>
    <row r="4" spans="1:11" ht="39.950000000000003" customHeight="1" x14ac:dyDescent="0.15">
      <c r="A4" s="3" t="s">
        <v>33</v>
      </c>
      <c r="B4" s="4"/>
      <c r="C4" s="191" t="s">
        <v>83</v>
      </c>
      <c r="D4" s="191"/>
      <c r="E4" s="191"/>
      <c r="F4" s="191"/>
      <c r="G4" s="191"/>
      <c r="H4" s="191"/>
      <c r="I4" s="191"/>
      <c r="J4" s="191"/>
      <c r="K4" s="4"/>
    </row>
    <row r="5" spans="1:11" ht="39.950000000000003" customHeight="1" x14ac:dyDescent="0.15">
      <c r="B5" s="4"/>
      <c r="C5" s="198"/>
      <c r="D5" s="198"/>
      <c r="E5" s="198"/>
      <c r="F5" s="198"/>
      <c r="G5" s="198"/>
      <c r="H5" s="198"/>
      <c r="I5" s="198"/>
      <c r="J5" s="198"/>
    </row>
    <row r="6" spans="1:11" ht="39.950000000000003" customHeight="1" thickBot="1" x14ac:dyDescent="0.2"/>
    <row r="7" spans="1:11" ht="30" customHeight="1" x14ac:dyDescent="0.15">
      <c r="A7" s="214" t="s">
        <v>15</v>
      </c>
      <c r="B7" s="215"/>
      <c r="C7" s="220" t="s">
        <v>30</v>
      </c>
      <c r="D7" s="211" t="s">
        <v>58</v>
      </c>
      <c r="E7" s="212"/>
      <c r="F7" s="212"/>
      <c r="G7" s="212"/>
      <c r="H7" s="212"/>
      <c r="I7" s="212"/>
      <c r="J7" s="213"/>
    </row>
    <row r="8" spans="1:11" ht="30" customHeight="1" x14ac:dyDescent="0.15">
      <c r="A8" s="216"/>
      <c r="B8" s="217"/>
      <c r="C8" s="221"/>
      <c r="D8" s="193" t="s">
        <v>35</v>
      </c>
      <c r="E8" s="198"/>
      <c r="F8" s="194"/>
      <c r="G8" s="193" t="s">
        <v>34</v>
      </c>
      <c r="H8" s="198"/>
      <c r="I8" s="198"/>
      <c r="J8" s="209" t="s">
        <v>36</v>
      </c>
    </row>
    <row r="9" spans="1:11" ht="30" customHeight="1" x14ac:dyDescent="0.15">
      <c r="A9" s="218"/>
      <c r="B9" s="219"/>
      <c r="C9" s="222"/>
      <c r="D9" s="42" t="s">
        <v>37</v>
      </c>
      <c r="E9" s="43" t="s">
        <v>38</v>
      </c>
      <c r="F9" s="44" t="s">
        <v>39</v>
      </c>
      <c r="G9" s="42" t="s">
        <v>37</v>
      </c>
      <c r="H9" s="43" t="s">
        <v>38</v>
      </c>
      <c r="I9" s="51" t="s">
        <v>39</v>
      </c>
      <c r="J9" s="210"/>
    </row>
    <row r="10" spans="1:11" ht="30" customHeight="1" x14ac:dyDescent="0.15">
      <c r="A10" s="40">
        <v>1</v>
      </c>
      <c r="B10" s="71">
        <v>44849</v>
      </c>
      <c r="C10" s="67" t="s">
        <v>84</v>
      </c>
      <c r="D10" s="72">
        <v>3</v>
      </c>
      <c r="E10" s="73">
        <v>5</v>
      </c>
      <c r="F10" s="74">
        <f>D10+E10</f>
        <v>8</v>
      </c>
      <c r="G10" s="72">
        <v>1</v>
      </c>
      <c r="H10" s="75">
        <v>1</v>
      </c>
      <c r="I10" s="74">
        <f>G10+H10</f>
        <v>2</v>
      </c>
      <c r="J10" s="76">
        <f>F10+I10</f>
        <v>10</v>
      </c>
    </row>
    <row r="11" spans="1:11" ht="30" customHeight="1" x14ac:dyDescent="0.15">
      <c r="A11" s="40">
        <v>2</v>
      </c>
      <c r="B11" s="71">
        <v>44867</v>
      </c>
      <c r="C11" s="67" t="s">
        <v>85</v>
      </c>
      <c r="D11" s="72">
        <v>2</v>
      </c>
      <c r="E11" s="73">
        <v>4</v>
      </c>
      <c r="F11" s="74">
        <f t="shared" ref="F11:F21" si="0">D11+E11</f>
        <v>6</v>
      </c>
      <c r="G11" s="72">
        <v>2</v>
      </c>
      <c r="H11" s="75">
        <v>3</v>
      </c>
      <c r="I11" s="74">
        <f t="shared" ref="I11:I21" si="1">G11+H11</f>
        <v>5</v>
      </c>
      <c r="J11" s="76">
        <f t="shared" ref="J11:J21" si="2">F11+I11</f>
        <v>11</v>
      </c>
    </row>
    <row r="12" spans="1:11" ht="30" customHeight="1" x14ac:dyDescent="0.15">
      <c r="A12" s="40">
        <v>3</v>
      </c>
      <c r="B12" s="71">
        <v>44890</v>
      </c>
      <c r="C12" s="67" t="s">
        <v>86</v>
      </c>
      <c r="D12" s="72">
        <v>1</v>
      </c>
      <c r="E12" s="73">
        <v>3</v>
      </c>
      <c r="F12" s="74">
        <f t="shared" si="0"/>
        <v>4</v>
      </c>
      <c r="G12" s="72">
        <v>1</v>
      </c>
      <c r="H12" s="75"/>
      <c r="I12" s="74">
        <f t="shared" si="1"/>
        <v>1</v>
      </c>
      <c r="J12" s="76">
        <f t="shared" si="2"/>
        <v>5</v>
      </c>
    </row>
    <row r="13" spans="1:11" ht="30" customHeight="1" x14ac:dyDescent="0.15">
      <c r="A13" s="40">
        <v>4</v>
      </c>
      <c r="B13" s="71">
        <v>44915</v>
      </c>
      <c r="C13" s="67" t="s">
        <v>87</v>
      </c>
      <c r="D13" s="72">
        <v>4</v>
      </c>
      <c r="E13" s="73">
        <v>0</v>
      </c>
      <c r="F13" s="74">
        <f t="shared" si="0"/>
        <v>4</v>
      </c>
      <c r="G13" s="72">
        <v>0</v>
      </c>
      <c r="H13" s="75">
        <v>6</v>
      </c>
      <c r="I13" s="74">
        <f t="shared" si="1"/>
        <v>6</v>
      </c>
      <c r="J13" s="76">
        <f t="shared" si="2"/>
        <v>10</v>
      </c>
    </row>
    <row r="14" spans="1:11" ht="30" customHeight="1" x14ac:dyDescent="0.15">
      <c r="A14" s="40">
        <v>5</v>
      </c>
      <c r="B14" s="71">
        <v>44579</v>
      </c>
      <c r="C14" s="67" t="s">
        <v>88</v>
      </c>
      <c r="D14" s="72">
        <v>3</v>
      </c>
      <c r="E14" s="73">
        <v>3</v>
      </c>
      <c r="F14" s="74">
        <f t="shared" si="0"/>
        <v>6</v>
      </c>
      <c r="G14" s="72">
        <v>3</v>
      </c>
      <c r="H14" s="75">
        <v>4</v>
      </c>
      <c r="I14" s="74">
        <f t="shared" si="1"/>
        <v>7</v>
      </c>
      <c r="J14" s="76">
        <f t="shared" si="2"/>
        <v>13</v>
      </c>
    </row>
    <row r="15" spans="1:11" ht="30" customHeight="1" x14ac:dyDescent="0.15">
      <c r="A15" s="40">
        <v>6</v>
      </c>
      <c r="B15" s="71">
        <v>44614</v>
      </c>
      <c r="C15" s="67" t="s">
        <v>89</v>
      </c>
      <c r="D15" s="72">
        <v>1</v>
      </c>
      <c r="E15" s="73">
        <v>3</v>
      </c>
      <c r="F15" s="74">
        <f t="shared" si="0"/>
        <v>4</v>
      </c>
      <c r="G15" s="72"/>
      <c r="H15" s="75">
        <v>2</v>
      </c>
      <c r="I15" s="74">
        <f t="shared" si="1"/>
        <v>2</v>
      </c>
      <c r="J15" s="76">
        <f t="shared" si="2"/>
        <v>6</v>
      </c>
    </row>
    <row r="16" spans="1:11" ht="30" customHeight="1" x14ac:dyDescent="0.15">
      <c r="A16" s="40">
        <v>7</v>
      </c>
      <c r="B16" s="71">
        <v>44635</v>
      </c>
      <c r="C16" s="67" t="s">
        <v>90</v>
      </c>
      <c r="D16" s="72">
        <v>2</v>
      </c>
      <c r="E16" s="73">
        <v>1</v>
      </c>
      <c r="F16" s="74">
        <f t="shared" si="0"/>
        <v>3</v>
      </c>
      <c r="G16" s="72">
        <v>3</v>
      </c>
      <c r="H16" s="75">
        <v>2</v>
      </c>
      <c r="I16" s="74">
        <f t="shared" si="1"/>
        <v>5</v>
      </c>
      <c r="J16" s="76">
        <f t="shared" si="2"/>
        <v>8</v>
      </c>
    </row>
    <row r="17" spans="1:10" ht="30" customHeight="1" x14ac:dyDescent="0.15">
      <c r="A17" s="40">
        <v>8</v>
      </c>
      <c r="B17" s="8"/>
      <c r="C17" s="8"/>
      <c r="D17" s="45"/>
      <c r="E17" s="46"/>
      <c r="F17" s="53">
        <f t="shared" si="0"/>
        <v>0</v>
      </c>
      <c r="G17" s="45"/>
      <c r="H17" s="49"/>
      <c r="I17" s="53">
        <f t="shared" si="1"/>
        <v>0</v>
      </c>
      <c r="J17" s="52">
        <f t="shared" si="2"/>
        <v>0</v>
      </c>
    </row>
    <row r="18" spans="1:10" ht="30" customHeight="1" x14ac:dyDescent="0.15">
      <c r="A18" s="40">
        <v>9</v>
      </c>
      <c r="B18" s="8"/>
      <c r="C18" s="8"/>
      <c r="D18" s="45"/>
      <c r="E18" s="46"/>
      <c r="F18" s="53">
        <f t="shared" si="0"/>
        <v>0</v>
      </c>
      <c r="G18" s="45"/>
      <c r="H18" s="49"/>
      <c r="I18" s="53">
        <f t="shared" si="1"/>
        <v>0</v>
      </c>
      <c r="J18" s="52">
        <f t="shared" si="2"/>
        <v>0</v>
      </c>
    </row>
    <row r="19" spans="1:10" ht="30" customHeight="1" x14ac:dyDescent="0.15">
      <c r="A19" s="40">
        <v>10</v>
      </c>
      <c r="B19" s="8"/>
      <c r="C19" s="8"/>
      <c r="D19" s="45"/>
      <c r="E19" s="46"/>
      <c r="F19" s="53">
        <f t="shared" si="0"/>
        <v>0</v>
      </c>
      <c r="G19" s="45"/>
      <c r="H19" s="49"/>
      <c r="I19" s="53">
        <f t="shared" si="1"/>
        <v>0</v>
      </c>
      <c r="J19" s="52">
        <f t="shared" si="2"/>
        <v>0</v>
      </c>
    </row>
    <row r="20" spans="1:10" ht="30" customHeight="1" x14ac:dyDescent="0.15">
      <c r="A20" s="40">
        <v>11</v>
      </c>
      <c r="B20" s="8"/>
      <c r="C20" s="8"/>
      <c r="D20" s="45"/>
      <c r="E20" s="46"/>
      <c r="F20" s="53">
        <f t="shared" si="0"/>
        <v>0</v>
      </c>
      <c r="G20" s="45"/>
      <c r="H20" s="49"/>
      <c r="I20" s="53">
        <f t="shared" si="1"/>
        <v>0</v>
      </c>
      <c r="J20" s="52">
        <f t="shared" si="2"/>
        <v>0</v>
      </c>
    </row>
    <row r="21" spans="1:10" ht="30" customHeight="1" thickBot="1" x14ac:dyDescent="0.2">
      <c r="A21" s="41">
        <v>12</v>
      </c>
      <c r="B21" s="39"/>
      <c r="C21" s="39"/>
      <c r="D21" s="47"/>
      <c r="E21" s="48"/>
      <c r="F21" s="53">
        <f t="shared" si="0"/>
        <v>0</v>
      </c>
      <c r="G21" s="47"/>
      <c r="H21" s="50"/>
      <c r="I21" s="53">
        <f t="shared" si="1"/>
        <v>0</v>
      </c>
      <c r="J21" s="52">
        <f t="shared" si="2"/>
        <v>0</v>
      </c>
    </row>
    <row r="22" spans="1:10" ht="30" customHeight="1" thickTop="1" thickBot="1" x14ac:dyDescent="0.2">
      <c r="A22" s="206" t="s">
        <v>39</v>
      </c>
      <c r="B22" s="207"/>
      <c r="C22" s="208"/>
      <c r="D22" s="77">
        <f>SUM(D10:D21)</f>
        <v>16</v>
      </c>
      <c r="E22" s="78">
        <f t="shared" ref="E22:I22" si="3">SUM(E10:E21)</f>
        <v>19</v>
      </c>
      <c r="F22" s="78">
        <f t="shared" si="3"/>
        <v>35</v>
      </c>
      <c r="G22" s="77">
        <f t="shared" si="3"/>
        <v>10</v>
      </c>
      <c r="H22" s="78">
        <f t="shared" si="3"/>
        <v>18</v>
      </c>
      <c r="I22" s="78">
        <f t="shared" si="3"/>
        <v>28</v>
      </c>
      <c r="J22" s="79">
        <f>F22+I22</f>
        <v>63</v>
      </c>
    </row>
    <row r="23" spans="1:10" x14ac:dyDescent="0.15">
      <c r="A23" s="3" t="s">
        <v>93</v>
      </c>
    </row>
  </sheetData>
  <mergeCells count="11">
    <mergeCell ref="I1:J2"/>
    <mergeCell ref="C3:J3"/>
    <mergeCell ref="C4:J4"/>
    <mergeCell ref="C5:J5"/>
    <mergeCell ref="A22:C22"/>
    <mergeCell ref="J8:J9"/>
    <mergeCell ref="G8:I8"/>
    <mergeCell ref="D7:J7"/>
    <mergeCell ref="A7:B9"/>
    <mergeCell ref="C7:C9"/>
    <mergeCell ref="D8:F8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収支予算書</vt:lpstr>
      <vt:lpstr>収支予算書の内訳</vt:lpstr>
      <vt:lpstr>収支決算書</vt:lpstr>
      <vt:lpstr>収支決算書の内訳</vt:lpstr>
      <vt:lpstr>事業計画書(別紙）</vt:lpstr>
      <vt:lpstr>参加者報告(月）</vt:lpstr>
      <vt:lpstr>参加者報告(年）</vt:lpstr>
      <vt:lpstr>収支決算書!Print_Area</vt:lpstr>
      <vt:lpstr>収支予算書!Print_Area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2018-08-29T23:49:44Z</dcterms:created>
  <dcterms:modified xsi:type="dcterms:W3CDTF">2023-10-06T06:29:08Z</dcterms:modified>
</cp:coreProperties>
</file>