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17235" windowHeight="7155" tabRatio="493"/>
  </bookViews>
  <sheets>
    <sheet name="令和4年度、令和5年度の各業務の契約状況" sheetId="27" r:id="rId1"/>
    <sheet name="Sheet1" sheetId="23" r:id="rId2"/>
    <sheet name="Sheet3" sheetId="17" r:id="rId3"/>
    <sheet name="Sheet2" sheetId="16" r:id="rId4"/>
    <sheet name="Sheet4" sheetId="24" r:id="rId5"/>
  </sheets>
  <definedNames>
    <definedName name="_xlnm._FilterDatabase" localSheetId="0" hidden="1">'令和4年度、令和5年度の各業務の契約状況'!$A$2:$BD$1011</definedName>
    <definedName name="_xlnm.Print_Area" localSheetId="0">'令和4年度、令和5年度の各業務の契約状況'!$A$1:$AF$1011</definedName>
    <definedName name="_xlnm.Print_Titles" localSheetId="0">'令和4年度、令和5年度の各業務の契約状況'!$A:$C,'令和4年度、令和5年度の各業務の契約状況'!$2:$3</definedName>
  </definedNames>
  <calcPr calcId="162913"/>
</workbook>
</file>

<file path=xl/calcChain.xml><?xml version="1.0" encoding="utf-8"?>
<calcChain xmlns="http://schemas.openxmlformats.org/spreadsheetml/2006/main">
  <c r="H1009" i="27" l="1"/>
  <c r="I1009" i="27"/>
  <c r="J1009" i="27"/>
  <c r="K1009" i="27"/>
  <c r="L1009" i="27"/>
  <c r="M1009" i="27"/>
  <c r="N1009" i="27"/>
  <c r="O1009" i="27"/>
  <c r="P1009" i="27"/>
  <c r="Q1009" i="27"/>
  <c r="R1009" i="27"/>
  <c r="S1009" i="27"/>
  <c r="T1009" i="27"/>
  <c r="U1009" i="27"/>
  <c r="V1009" i="27"/>
  <c r="W1009" i="27"/>
  <c r="X1009" i="27"/>
  <c r="Y1009" i="27"/>
  <c r="Z1009" i="27"/>
  <c r="AA1009" i="27"/>
  <c r="AB1009" i="27"/>
  <c r="AC1009" i="27"/>
  <c r="AD1009" i="27"/>
  <c r="G1009" i="27"/>
  <c r="F9" i="27" l="1"/>
  <c r="F10" i="27"/>
  <c r="F13" i="27"/>
  <c r="F14" i="27"/>
  <c r="F17" i="27"/>
  <c r="F18" i="27"/>
  <c r="F21" i="27"/>
  <c r="F22" i="27"/>
  <c r="F25" i="27"/>
  <c r="F26" i="27"/>
  <c r="F29" i="27"/>
  <c r="F30" i="27"/>
  <c r="F33" i="27"/>
  <c r="F34" i="27"/>
  <c r="F37" i="27"/>
  <c r="F38" i="27"/>
  <c r="F41" i="27"/>
  <c r="F42" i="27"/>
  <c r="F45" i="27"/>
  <c r="F46" i="27"/>
  <c r="F49" i="27"/>
  <c r="F50" i="27"/>
  <c r="F53" i="27"/>
  <c r="F54" i="27"/>
  <c r="F57" i="27"/>
  <c r="F58" i="27"/>
  <c r="F61" i="27"/>
  <c r="F62" i="27"/>
  <c r="F65" i="27"/>
  <c r="F66" i="27"/>
  <c r="F69" i="27"/>
  <c r="F70" i="27"/>
  <c r="F73" i="27"/>
  <c r="F74" i="27"/>
  <c r="F77" i="27"/>
  <c r="F78" i="27"/>
  <c r="F81" i="27"/>
  <c r="F82" i="27"/>
  <c r="F85" i="27"/>
  <c r="F86" i="27"/>
  <c r="F89" i="27"/>
  <c r="F90" i="27"/>
  <c r="F93" i="27"/>
  <c r="F94" i="27"/>
  <c r="F97" i="27"/>
  <c r="F98" i="27"/>
  <c r="F101" i="27"/>
  <c r="F102" i="27"/>
  <c r="F105" i="27"/>
  <c r="F106" i="27"/>
  <c r="F109" i="27"/>
  <c r="F110" i="27"/>
  <c r="F113" i="27"/>
  <c r="F114" i="27"/>
  <c r="F117" i="27"/>
  <c r="F118" i="27"/>
  <c r="F121" i="27"/>
  <c r="F122" i="27"/>
  <c r="F125" i="27"/>
  <c r="F126" i="27"/>
  <c r="F129" i="27"/>
  <c r="F130" i="27"/>
  <c r="F133" i="27"/>
  <c r="F134" i="27"/>
  <c r="F137" i="27"/>
  <c r="F138" i="27"/>
  <c r="F141" i="27"/>
  <c r="F142" i="27"/>
  <c r="F145" i="27"/>
  <c r="F146" i="27"/>
  <c r="F149" i="27"/>
  <c r="F150" i="27"/>
  <c r="F153" i="27"/>
  <c r="F154" i="27"/>
  <c r="F157" i="27"/>
  <c r="F158" i="27"/>
  <c r="F161" i="27"/>
  <c r="F162" i="27"/>
  <c r="F165" i="27"/>
  <c r="F166" i="27"/>
  <c r="F169" i="27"/>
  <c r="F170" i="27"/>
  <c r="F173" i="27"/>
  <c r="F174" i="27"/>
  <c r="F177" i="27"/>
  <c r="F178" i="27"/>
  <c r="F181" i="27"/>
  <c r="F182" i="27"/>
  <c r="F185" i="27"/>
  <c r="F186" i="27"/>
  <c r="F189" i="27"/>
  <c r="F190" i="27"/>
  <c r="F194" i="27"/>
  <c r="F197" i="27"/>
  <c r="F198" i="27"/>
  <c r="F201" i="27"/>
  <c r="F202" i="27"/>
  <c r="F205" i="27"/>
  <c r="F206" i="27"/>
  <c r="F209" i="27"/>
  <c r="F210" i="27"/>
  <c r="F213" i="27"/>
  <c r="F214" i="27"/>
  <c r="F217" i="27"/>
  <c r="F218" i="27"/>
  <c r="F221" i="27"/>
  <c r="F222" i="27"/>
  <c r="F225" i="27"/>
  <c r="F226" i="27"/>
  <c r="F229" i="27"/>
  <c r="F230" i="27"/>
  <c r="F233" i="27"/>
  <c r="F234" i="27"/>
  <c r="F237" i="27"/>
  <c r="F238" i="27"/>
  <c r="F241" i="27"/>
  <c r="F242" i="27"/>
  <c r="F245" i="27"/>
  <c r="F246" i="27"/>
  <c r="F249" i="27"/>
  <c r="F250" i="27"/>
  <c r="F253" i="27"/>
  <c r="F254" i="27"/>
  <c r="F257" i="27"/>
  <c r="F258" i="27"/>
  <c r="F261" i="27"/>
  <c r="F262" i="27"/>
  <c r="F265" i="27"/>
  <c r="F266" i="27"/>
  <c r="F269" i="27"/>
  <c r="F270" i="27"/>
  <c r="F273" i="27"/>
  <c r="F274" i="27"/>
  <c r="F277" i="27"/>
  <c r="F278" i="27"/>
  <c r="F281" i="27"/>
  <c r="F282" i="27"/>
  <c r="F285" i="27"/>
  <c r="F286" i="27"/>
  <c r="F289" i="27"/>
  <c r="F290" i="27"/>
  <c r="F293" i="27"/>
  <c r="F294" i="27"/>
  <c r="F297" i="27"/>
  <c r="F298" i="27"/>
  <c r="F301" i="27"/>
  <c r="F302" i="27"/>
  <c r="F305" i="27"/>
  <c r="F306" i="27"/>
  <c r="F309" i="27"/>
  <c r="F310" i="27"/>
  <c r="F313" i="27"/>
  <c r="F314" i="27"/>
  <c r="F317" i="27"/>
  <c r="F318" i="27"/>
  <c r="F321" i="27"/>
  <c r="F322" i="27"/>
  <c r="F325" i="27"/>
  <c r="F326" i="27"/>
  <c r="F329" i="27"/>
  <c r="F330" i="27"/>
  <c r="F333" i="27"/>
  <c r="F334" i="27"/>
  <c r="F337" i="27"/>
  <c r="F338" i="27"/>
  <c r="F341" i="27"/>
  <c r="F342" i="27"/>
  <c r="F345" i="27"/>
  <c r="F346" i="27"/>
  <c r="F349" i="27"/>
  <c r="F350" i="27"/>
  <c r="F353" i="27"/>
  <c r="F354" i="27"/>
  <c r="F357" i="27"/>
  <c r="F358" i="27"/>
  <c r="F361" i="27"/>
  <c r="F362" i="27"/>
  <c r="F365" i="27"/>
  <c r="F366" i="27"/>
  <c r="F369" i="27"/>
  <c r="F370" i="27"/>
  <c r="F373" i="27"/>
  <c r="F374" i="27"/>
  <c r="F377" i="27"/>
  <c r="F378" i="27"/>
  <c r="F381" i="27"/>
  <c r="F382" i="27"/>
  <c r="F385" i="27"/>
  <c r="F386" i="27"/>
  <c r="F389" i="27"/>
  <c r="F390" i="27"/>
  <c r="F393" i="27"/>
  <c r="F394" i="27"/>
  <c r="F397" i="27"/>
  <c r="F398" i="27"/>
  <c r="F401" i="27"/>
  <c r="F402" i="27"/>
  <c r="F405" i="27"/>
  <c r="F406" i="27"/>
  <c r="F409" i="27"/>
  <c r="F410" i="27"/>
  <c r="F413" i="27"/>
  <c r="F414" i="27"/>
  <c r="F417" i="27"/>
  <c r="F418" i="27"/>
  <c r="F421" i="27"/>
  <c r="F422" i="27"/>
  <c r="F425" i="27"/>
  <c r="F426" i="27"/>
  <c r="F429" i="27"/>
  <c r="F430" i="27"/>
  <c r="F433" i="27"/>
  <c r="F434" i="27"/>
  <c r="F437" i="27"/>
  <c r="F438" i="27"/>
  <c r="F441" i="27"/>
  <c r="F442" i="27"/>
  <c r="F445" i="27"/>
  <c r="F446" i="27"/>
  <c r="F449" i="27"/>
  <c r="F450" i="27"/>
  <c r="F453" i="27"/>
  <c r="F454" i="27"/>
  <c r="F457" i="27"/>
  <c r="F458" i="27"/>
  <c r="F461" i="27"/>
  <c r="F462" i="27"/>
  <c r="F465" i="27"/>
  <c r="F466" i="27"/>
  <c r="F469" i="27"/>
  <c r="F470" i="27"/>
  <c r="F473" i="27"/>
  <c r="F474" i="27"/>
  <c r="F477" i="27"/>
  <c r="F478" i="27"/>
  <c r="F481" i="27"/>
  <c r="F482" i="27"/>
  <c r="F485" i="27"/>
  <c r="F486" i="27"/>
  <c r="F489" i="27"/>
  <c r="F490" i="27"/>
  <c r="F493" i="27"/>
  <c r="F494" i="27"/>
  <c r="F497" i="27"/>
  <c r="F498" i="27"/>
  <c r="F501" i="27"/>
  <c r="F502" i="27"/>
  <c r="F505" i="27"/>
  <c r="F506" i="27"/>
  <c r="F509" i="27"/>
  <c r="F510" i="27"/>
  <c r="F513" i="27"/>
  <c r="F514" i="27"/>
  <c r="F517" i="27"/>
  <c r="F518" i="27"/>
  <c r="F521" i="27"/>
  <c r="F522" i="27"/>
  <c r="F525" i="27"/>
  <c r="F526" i="27"/>
  <c r="F529" i="27"/>
  <c r="F530" i="27"/>
  <c r="F533" i="27"/>
  <c r="F534" i="27"/>
  <c r="F537" i="27"/>
  <c r="F538" i="27"/>
  <c r="F541" i="27"/>
  <c r="F542" i="27"/>
  <c r="F545" i="27"/>
  <c r="F546" i="27"/>
  <c r="F549" i="27"/>
  <c r="F550" i="27"/>
  <c r="F553" i="27"/>
  <c r="F554" i="27"/>
  <c r="F557" i="27"/>
  <c r="F558" i="27"/>
  <c r="F561" i="27"/>
  <c r="F562" i="27"/>
  <c r="F565" i="27"/>
  <c r="F566" i="27"/>
  <c r="F569" i="27"/>
  <c r="F570" i="27"/>
  <c r="F573" i="27"/>
  <c r="F574" i="27"/>
  <c r="F577" i="27"/>
  <c r="F578" i="27"/>
  <c r="F581" i="27"/>
  <c r="F582" i="27"/>
  <c r="F585" i="27"/>
  <c r="F586" i="27"/>
  <c r="F589" i="27"/>
  <c r="F590" i="27"/>
  <c r="F593" i="27"/>
  <c r="F594" i="27"/>
  <c r="F597" i="27"/>
  <c r="F598" i="27"/>
  <c r="F601" i="27"/>
  <c r="F602" i="27"/>
  <c r="F605" i="27"/>
  <c r="F606" i="27"/>
  <c r="F609" i="27"/>
  <c r="F610" i="27"/>
  <c r="F613" i="27"/>
  <c r="F614" i="27"/>
  <c r="F617" i="27"/>
  <c r="F618" i="27"/>
  <c r="F621" i="27"/>
  <c r="F622" i="27"/>
  <c r="F625" i="27"/>
  <c r="F626" i="27"/>
  <c r="F629" i="27"/>
  <c r="F630" i="27"/>
  <c r="F633" i="27"/>
  <c r="F634" i="27"/>
  <c r="F637" i="27"/>
  <c r="F638" i="27"/>
  <c r="F641" i="27"/>
  <c r="F642" i="27"/>
  <c r="F645" i="27"/>
  <c r="F646" i="27"/>
  <c r="F649" i="27"/>
  <c r="F650" i="27"/>
  <c r="F653" i="27"/>
  <c r="F654" i="27"/>
  <c r="F657" i="27"/>
  <c r="F658" i="27"/>
  <c r="F661" i="27"/>
  <c r="F662" i="27"/>
  <c r="F665" i="27"/>
  <c r="F666" i="27"/>
  <c r="F669" i="27"/>
  <c r="F670" i="27"/>
  <c r="F673" i="27"/>
  <c r="F674" i="27"/>
  <c r="F677" i="27"/>
  <c r="F678" i="27"/>
  <c r="F681" i="27"/>
  <c r="F682" i="27"/>
  <c r="F685" i="27"/>
  <c r="F686" i="27"/>
  <c r="F689" i="27"/>
  <c r="F690" i="27"/>
  <c r="F693" i="27"/>
  <c r="F694" i="27"/>
  <c r="F697" i="27"/>
  <c r="F698" i="27"/>
  <c r="F701" i="27"/>
  <c r="F702" i="27"/>
  <c r="F705" i="27"/>
  <c r="F706" i="27"/>
  <c r="F709" i="27"/>
  <c r="F710" i="27"/>
  <c r="F713" i="27"/>
  <c r="F714" i="27"/>
  <c r="F717" i="27"/>
  <c r="F718" i="27"/>
  <c r="F721" i="27"/>
  <c r="F722" i="27"/>
  <c r="F725" i="27"/>
  <c r="F726" i="27"/>
  <c r="F729" i="27"/>
  <c r="F730" i="27"/>
  <c r="F733" i="27"/>
  <c r="F734" i="27"/>
  <c r="F737" i="27"/>
  <c r="F738" i="27"/>
  <c r="F741" i="27"/>
  <c r="F742" i="27"/>
  <c r="F745" i="27"/>
  <c r="F746" i="27"/>
  <c r="F749" i="27"/>
  <c r="F750" i="27"/>
  <c r="F753" i="27"/>
  <c r="F754" i="27"/>
  <c r="F757" i="27"/>
  <c r="F758" i="27"/>
  <c r="F761" i="27"/>
  <c r="F762" i="27"/>
  <c r="F765" i="27"/>
  <c r="F766" i="27"/>
  <c r="F769" i="27"/>
  <c r="F770" i="27"/>
  <c r="F773" i="27"/>
  <c r="F774" i="27"/>
  <c r="F777" i="27"/>
  <c r="F778" i="27"/>
  <c r="F781" i="27"/>
  <c r="F782" i="27"/>
  <c r="F785" i="27"/>
  <c r="F786" i="27"/>
  <c r="F789" i="27"/>
  <c r="F790" i="27"/>
  <c r="F793" i="27"/>
  <c r="F794" i="27"/>
  <c r="F797" i="27"/>
  <c r="F798" i="27"/>
  <c r="F801" i="27"/>
  <c r="F802" i="27"/>
  <c r="F805" i="27"/>
  <c r="F806" i="27"/>
  <c r="F809" i="27"/>
  <c r="F810" i="27"/>
  <c r="F813" i="27"/>
  <c r="F814" i="27"/>
  <c r="F817" i="27"/>
  <c r="F818" i="27"/>
  <c r="F821" i="27"/>
  <c r="F822" i="27"/>
  <c r="F825" i="27"/>
  <c r="F826" i="27"/>
  <c r="F829" i="27"/>
  <c r="F830" i="27"/>
  <c r="F833" i="27"/>
  <c r="F834" i="27"/>
  <c r="F837" i="27"/>
  <c r="F838" i="27"/>
  <c r="F841" i="27"/>
  <c r="F842" i="27"/>
  <c r="F845" i="27"/>
  <c r="F846" i="27"/>
  <c r="F849" i="27"/>
  <c r="F850" i="27"/>
  <c r="F853" i="27"/>
  <c r="F854" i="27"/>
  <c r="F857" i="27"/>
  <c r="F858" i="27"/>
  <c r="F861" i="27"/>
  <c r="F862" i="27"/>
  <c r="F865" i="27"/>
  <c r="F866" i="27"/>
  <c r="F869" i="27"/>
  <c r="F870" i="27"/>
  <c r="F873" i="27"/>
  <c r="F874" i="27"/>
  <c r="F877" i="27"/>
  <c r="F878" i="27"/>
  <c r="F881" i="27"/>
  <c r="F882" i="27"/>
  <c r="F885" i="27"/>
  <c r="F886" i="27"/>
  <c r="F889" i="27"/>
  <c r="F890" i="27"/>
  <c r="F893" i="27"/>
  <c r="F894" i="27"/>
  <c r="F897" i="27"/>
  <c r="F898" i="27"/>
  <c r="F901" i="27"/>
  <c r="F902" i="27"/>
  <c r="F905" i="27"/>
  <c r="F906" i="27"/>
  <c r="F909" i="27"/>
  <c r="F910" i="27"/>
  <c r="F913" i="27"/>
  <c r="F914" i="27"/>
  <c r="F917" i="27"/>
  <c r="F918" i="27"/>
  <c r="F921" i="27"/>
  <c r="F922" i="27"/>
  <c r="F925" i="27"/>
  <c r="F926" i="27"/>
  <c r="F929" i="27"/>
  <c r="F930" i="27"/>
  <c r="F933" i="27"/>
  <c r="F934" i="27"/>
  <c r="F937" i="27"/>
  <c r="F938" i="27"/>
  <c r="F941" i="27"/>
  <c r="F942" i="27"/>
  <c r="F945" i="27"/>
  <c r="F946" i="27"/>
  <c r="F949" i="27"/>
  <c r="F950" i="27"/>
  <c r="F953" i="27"/>
  <c r="F954" i="27"/>
  <c r="F957" i="27"/>
  <c r="F958" i="27"/>
  <c r="F961" i="27"/>
  <c r="F962" i="27"/>
  <c r="F965" i="27"/>
  <c r="F966" i="27"/>
  <c r="F969" i="27"/>
  <c r="F970" i="27"/>
  <c r="F973" i="27"/>
  <c r="F974" i="27"/>
  <c r="F977" i="27"/>
  <c r="F978" i="27"/>
  <c r="F981" i="27"/>
  <c r="F982" i="27"/>
  <c r="F985" i="27"/>
  <c r="F986" i="27"/>
  <c r="F989" i="27"/>
  <c r="F990" i="27"/>
  <c r="F993" i="27"/>
  <c r="F994" i="27"/>
  <c r="F997" i="27"/>
  <c r="F998" i="27"/>
  <c r="F1001" i="27"/>
  <c r="F1002" i="27"/>
  <c r="F1005" i="27"/>
  <c r="F1006" i="27"/>
  <c r="F6" i="27"/>
  <c r="F5" i="27"/>
  <c r="E10" i="27"/>
  <c r="E14" i="27"/>
  <c r="E18" i="27"/>
  <c r="E22" i="27"/>
  <c r="E26" i="27"/>
  <c r="E30" i="27"/>
  <c r="E34" i="27"/>
  <c r="E38" i="27"/>
  <c r="E42" i="27"/>
  <c r="E46" i="27"/>
  <c r="E50" i="27"/>
  <c r="E54" i="27"/>
  <c r="E58" i="27"/>
  <c r="E62" i="27"/>
  <c r="E66" i="27"/>
  <c r="E70" i="27"/>
  <c r="E74" i="27"/>
  <c r="E78" i="27"/>
  <c r="E82" i="27"/>
  <c r="E86" i="27"/>
  <c r="E90" i="27"/>
  <c r="E94" i="27"/>
  <c r="E98" i="27"/>
  <c r="E102" i="27"/>
  <c r="E106" i="27"/>
  <c r="E110" i="27"/>
  <c r="E114" i="27"/>
  <c r="E118" i="27"/>
  <c r="E122" i="27"/>
  <c r="E126" i="27"/>
  <c r="E130" i="27"/>
  <c r="E134" i="27"/>
  <c r="E138" i="27"/>
  <c r="E142" i="27"/>
  <c r="E146" i="27"/>
  <c r="E150" i="27"/>
  <c r="E154" i="27"/>
  <c r="E158" i="27"/>
  <c r="E162" i="27"/>
  <c r="E166" i="27"/>
  <c r="E170" i="27"/>
  <c r="E174" i="27"/>
  <c r="E178" i="27"/>
  <c r="E182" i="27"/>
  <c r="E186" i="27"/>
  <c r="E190" i="27"/>
  <c r="E194" i="27"/>
  <c r="E198" i="27"/>
  <c r="E202" i="27"/>
  <c r="E206" i="27"/>
  <c r="E210" i="27"/>
  <c r="E214" i="27"/>
  <c r="E218" i="27"/>
  <c r="E222" i="27"/>
  <c r="E226" i="27"/>
  <c r="E230" i="27"/>
  <c r="E234" i="27"/>
  <c r="E238" i="27"/>
  <c r="E242" i="27"/>
  <c r="E246" i="27"/>
  <c r="E250" i="27"/>
  <c r="E254" i="27"/>
  <c r="E258" i="27"/>
  <c r="E262" i="27"/>
  <c r="E266" i="27"/>
  <c r="E270" i="27"/>
  <c r="E274" i="27"/>
  <c r="E278" i="27"/>
  <c r="E282" i="27"/>
  <c r="E286" i="27"/>
  <c r="E290" i="27"/>
  <c r="E294" i="27"/>
  <c r="E298" i="27"/>
  <c r="E302" i="27"/>
  <c r="E306" i="27"/>
  <c r="E310" i="27"/>
  <c r="E314" i="27"/>
  <c r="E318" i="27"/>
  <c r="E322" i="27"/>
  <c r="E326" i="27"/>
  <c r="E330" i="27"/>
  <c r="E334" i="27"/>
  <c r="E338" i="27"/>
  <c r="E342" i="27"/>
  <c r="E346" i="27"/>
  <c r="E350" i="27"/>
  <c r="E354" i="27"/>
  <c r="E358" i="27"/>
  <c r="E362" i="27"/>
  <c r="E366" i="27"/>
  <c r="E370" i="27"/>
  <c r="E374" i="27"/>
  <c r="E378" i="27"/>
  <c r="E382" i="27"/>
  <c r="E386" i="27"/>
  <c r="E390" i="27"/>
  <c r="E394" i="27"/>
  <c r="E398" i="27"/>
  <c r="E402" i="27"/>
  <c r="E406" i="27"/>
  <c r="E410" i="27"/>
  <c r="E414" i="27"/>
  <c r="E418" i="27"/>
  <c r="E422" i="27"/>
  <c r="E426" i="27"/>
  <c r="E430" i="27"/>
  <c r="E434" i="27"/>
  <c r="E438" i="27"/>
  <c r="E442" i="27"/>
  <c r="E446" i="27"/>
  <c r="E450" i="27"/>
  <c r="E454" i="27"/>
  <c r="E458" i="27"/>
  <c r="E462" i="27"/>
  <c r="E466" i="27"/>
  <c r="E470" i="27"/>
  <c r="E474" i="27"/>
  <c r="E478" i="27"/>
  <c r="E482" i="27"/>
  <c r="E486" i="27"/>
  <c r="E490" i="27"/>
  <c r="E494" i="27"/>
  <c r="E498" i="27"/>
  <c r="E502" i="27"/>
  <c r="E506" i="27"/>
  <c r="E510" i="27"/>
  <c r="E514" i="27"/>
  <c r="E518" i="27"/>
  <c r="E522" i="27"/>
  <c r="E526" i="27"/>
  <c r="E530" i="27"/>
  <c r="E534" i="27"/>
  <c r="E538" i="27"/>
  <c r="E542" i="27"/>
  <c r="E546" i="27"/>
  <c r="E550" i="27"/>
  <c r="E554" i="27"/>
  <c r="E558" i="27"/>
  <c r="E562" i="27"/>
  <c r="E566" i="27"/>
  <c r="E570" i="27"/>
  <c r="E574" i="27"/>
  <c r="E578" i="27"/>
  <c r="E582" i="27"/>
  <c r="E586" i="27"/>
  <c r="E590" i="27"/>
  <c r="E594" i="27"/>
  <c r="E598" i="27"/>
  <c r="E602" i="27"/>
  <c r="E606" i="27"/>
  <c r="E610" i="27"/>
  <c r="E614" i="27"/>
  <c r="E618" i="27"/>
  <c r="E622" i="27"/>
  <c r="E626" i="27"/>
  <c r="E630" i="27"/>
  <c r="E634" i="27"/>
  <c r="E638" i="27"/>
  <c r="E642" i="27"/>
  <c r="E646" i="27"/>
  <c r="E650" i="27"/>
  <c r="E654" i="27"/>
  <c r="E658" i="27"/>
  <c r="E662" i="27"/>
  <c r="E666" i="27"/>
  <c r="E670" i="27"/>
  <c r="E674" i="27"/>
  <c r="E678" i="27"/>
  <c r="E682" i="27"/>
  <c r="E686" i="27"/>
  <c r="E690" i="27"/>
  <c r="E694" i="27"/>
  <c r="E698" i="27"/>
  <c r="E702" i="27"/>
  <c r="E706" i="27"/>
  <c r="E710" i="27"/>
  <c r="E714" i="27"/>
  <c r="E718" i="27"/>
  <c r="E722" i="27"/>
  <c r="E726" i="27"/>
  <c r="E730" i="27"/>
  <c r="E734" i="27"/>
  <c r="E738" i="27"/>
  <c r="E742" i="27"/>
  <c r="E746" i="27"/>
  <c r="E750" i="27"/>
  <c r="E754" i="27"/>
  <c r="E758" i="27"/>
  <c r="E762" i="27"/>
  <c r="E766" i="27"/>
  <c r="E770" i="27"/>
  <c r="E774" i="27"/>
  <c r="E778" i="27"/>
  <c r="E782" i="27"/>
  <c r="E786" i="27"/>
  <c r="E790" i="27"/>
  <c r="E794" i="27"/>
  <c r="E798" i="27"/>
  <c r="E802" i="27"/>
  <c r="E806" i="27"/>
  <c r="E810" i="27"/>
  <c r="E814" i="27"/>
  <c r="E818" i="27"/>
  <c r="E822" i="27"/>
  <c r="E826" i="27"/>
  <c r="E830" i="27"/>
  <c r="E834" i="27"/>
  <c r="E838" i="27"/>
  <c r="E842" i="27"/>
  <c r="E846" i="27"/>
  <c r="E850" i="27"/>
  <c r="E854" i="27"/>
  <c r="E858" i="27"/>
  <c r="E862" i="27"/>
  <c r="E866" i="27"/>
  <c r="E870" i="27"/>
  <c r="E874" i="27"/>
  <c r="E878" i="27"/>
  <c r="E882" i="27"/>
  <c r="E886" i="27"/>
  <c r="E890" i="27"/>
  <c r="E894" i="27"/>
  <c r="E898" i="27"/>
  <c r="E902" i="27"/>
  <c r="E906" i="27"/>
  <c r="E910" i="27"/>
  <c r="E914" i="27"/>
  <c r="E918" i="27"/>
  <c r="E922" i="27"/>
  <c r="E926" i="27"/>
  <c r="E930" i="27"/>
  <c r="E934" i="27"/>
  <c r="E938" i="27"/>
  <c r="E942" i="27"/>
  <c r="E946" i="27"/>
  <c r="E950" i="27"/>
  <c r="E954" i="27"/>
  <c r="E958" i="27"/>
  <c r="E962" i="27"/>
  <c r="E966" i="27"/>
  <c r="E970" i="27"/>
  <c r="E974" i="27"/>
  <c r="E978" i="27"/>
  <c r="E982" i="27"/>
  <c r="E986" i="27"/>
  <c r="E990" i="27"/>
  <c r="E994" i="27"/>
  <c r="E998" i="27"/>
  <c r="E1002" i="27"/>
  <c r="E1006" i="27"/>
  <c r="E6" i="27"/>
  <c r="F1011" i="27" l="1"/>
  <c r="AH1010" i="27"/>
  <c r="H1010" i="27" s="1"/>
  <c r="AI1010" i="27"/>
  <c r="I1010" i="27" s="1"/>
  <c r="AJ1010" i="27"/>
  <c r="J1010" i="27" s="1"/>
  <c r="AK1010" i="27"/>
  <c r="K1010" i="27" s="1"/>
  <c r="AL1010" i="27"/>
  <c r="L1010" i="27" s="1"/>
  <c r="AM1010" i="27"/>
  <c r="M1010" i="27" s="1"/>
  <c r="AN1010" i="27"/>
  <c r="N1010" i="27" s="1"/>
  <c r="AO1010" i="27"/>
  <c r="O1010" i="27" s="1"/>
  <c r="AP1010" i="27"/>
  <c r="P1010" i="27" s="1"/>
  <c r="AQ1010" i="27"/>
  <c r="Q1010" i="27" s="1"/>
  <c r="AR1010" i="27"/>
  <c r="R1010" i="27" s="1"/>
  <c r="AS1010" i="27"/>
  <c r="S1010" i="27" s="1"/>
  <c r="AT1010" i="27"/>
  <c r="T1010" i="27" s="1"/>
  <c r="AU1010" i="27"/>
  <c r="U1010" i="27" s="1"/>
  <c r="AV1010" i="27"/>
  <c r="V1010" i="27" s="1"/>
  <c r="AX1010" i="27"/>
  <c r="X1010" i="27" s="1"/>
  <c r="AY1010" i="27"/>
  <c r="Y1010" i="27" s="1"/>
  <c r="AZ1010" i="27"/>
  <c r="Z1010" i="27" s="1"/>
  <c r="BB1010" i="27"/>
  <c r="AB1010" i="27" s="1"/>
  <c r="BC1010" i="27"/>
  <c r="AC1010" i="27" s="1"/>
  <c r="BD1010" i="27"/>
  <c r="AD1010" i="27" s="1"/>
  <c r="AH1011" i="27"/>
  <c r="H1011" i="27" s="1"/>
  <c r="AI1011" i="27"/>
  <c r="I1011" i="27" s="1"/>
  <c r="AJ1011" i="27"/>
  <c r="J1011" i="27" s="1"/>
  <c r="AK1011" i="27"/>
  <c r="K1011" i="27" s="1"/>
  <c r="AL1011" i="27"/>
  <c r="L1011" i="27" s="1"/>
  <c r="AM1011" i="27"/>
  <c r="M1011" i="27" s="1"/>
  <c r="AN1011" i="27"/>
  <c r="N1011" i="27" s="1"/>
  <c r="AO1011" i="27"/>
  <c r="O1011" i="27" s="1"/>
  <c r="AP1011" i="27"/>
  <c r="P1011" i="27" s="1"/>
  <c r="AQ1011" i="27"/>
  <c r="Q1011" i="27" s="1"/>
  <c r="AR1011" i="27"/>
  <c r="R1011" i="27" s="1"/>
  <c r="AS1011" i="27"/>
  <c r="S1011" i="27" s="1"/>
  <c r="AT1011" i="27"/>
  <c r="T1011" i="27" s="1"/>
  <c r="AU1011" i="27"/>
  <c r="U1011" i="27" s="1"/>
  <c r="AV1011" i="27"/>
  <c r="V1011" i="27" s="1"/>
  <c r="AW1011" i="27"/>
  <c r="W1011" i="27" s="1"/>
  <c r="AX1011" i="27"/>
  <c r="X1011" i="27" s="1"/>
  <c r="AY1011" i="27"/>
  <c r="Y1011" i="27" s="1"/>
  <c r="AZ1011" i="27"/>
  <c r="Z1011" i="27" s="1"/>
  <c r="BA1011" i="27"/>
  <c r="AA1011" i="27" s="1"/>
  <c r="BB1011" i="27"/>
  <c r="AB1011" i="27" s="1"/>
  <c r="BC1011" i="27"/>
  <c r="AC1011" i="27" s="1"/>
  <c r="BD1011" i="27"/>
  <c r="AD1011" i="27" s="1"/>
  <c r="AG1010" i="27"/>
  <c r="G1010" i="27" s="1"/>
  <c r="AG1011" i="27"/>
  <c r="G1011" i="27" s="1"/>
  <c r="BF361" i="27" l="1"/>
  <c r="BF357" i="27"/>
  <c r="BF353" i="27"/>
  <c r="BF349" i="27"/>
  <c r="BF345" i="27"/>
  <c r="BF341" i="27"/>
  <c r="BF337" i="27"/>
  <c r="BF333" i="27"/>
  <c r="BF329" i="27"/>
  <c r="BF325" i="27"/>
  <c r="BF321" i="27"/>
  <c r="BF317" i="27"/>
  <c r="BF313" i="27"/>
  <c r="BF365" i="27"/>
  <c r="BF369" i="27"/>
  <c r="BF373" i="27"/>
  <c r="BF377" i="27"/>
  <c r="BF381" i="27"/>
  <c r="BF385" i="27"/>
  <c r="BF389" i="27"/>
  <c r="BF393" i="27"/>
  <c r="BF397" i="27"/>
  <c r="BF401" i="27"/>
  <c r="BF405" i="27"/>
  <c r="BF409" i="27"/>
  <c r="BF413" i="27"/>
  <c r="BF417" i="27"/>
  <c r="BF421" i="27"/>
  <c r="BF425" i="27"/>
  <c r="BF429" i="27"/>
  <c r="BF433" i="27"/>
  <c r="BF437" i="27"/>
  <c r="BF441" i="27"/>
  <c r="BF445" i="27"/>
  <c r="BF449" i="27"/>
  <c r="BF453" i="27"/>
  <c r="BF457" i="27"/>
  <c r="BF461" i="27"/>
  <c r="BF465" i="27"/>
  <c r="BF469" i="27"/>
  <c r="BF473" i="27"/>
  <c r="BF477" i="27"/>
  <c r="BF481" i="27"/>
  <c r="BF485" i="27"/>
  <c r="BF489" i="27"/>
  <c r="BF493" i="27"/>
  <c r="BF497" i="27"/>
  <c r="BF501" i="27"/>
  <c r="BF505" i="27"/>
  <c r="BF509" i="27"/>
  <c r="BF510" i="27"/>
  <c r="BF513" i="27"/>
  <c r="BF517" i="27"/>
  <c r="BF521" i="27"/>
  <c r="BF525" i="27"/>
  <c r="BF529" i="27"/>
  <c r="BF533" i="27"/>
  <c r="BF537" i="27"/>
  <c r="BF541" i="27"/>
  <c r="BF545" i="27"/>
  <c r="BF549" i="27"/>
  <c r="BF553" i="27"/>
  <c r="BF557" i="27"/>
  <c r="BF565" i="27"/>
  <c r="BF309" i="27"/>
  <c r="BF305" i="27"/>
  <c r="BF301" i="27"/>
  <c r="BF297" i="27"/>
  <c r="BF293" i="27"/>
  <c r="BF289" i="27"/>
  <c r="BF285" i="27"/>
  <c r="BF281" i="27"/>
  <c r="BF277" i="27"/>
  <c r="BF273" i="27"/>
  <c r="BF269" i="27"/>
  <c r="BF265" i="27"/>
  <c r="BF261" i="27"/>
  <c r="BF257" i="27"/>
  <c r="BF253" i="27"/>
  <c r="BF249" i="27"/>
  <c r="BF245" i="27"/>
  <c r="BF241" i="27"/>
  <c r="BF237" i="27"/>
  <c r="BF233" i="27"/>
  <c r="BF229" i="27"/>
  <c r="BF225" i="27"/>
  <c r="BF221" i="27"/>
  <c r="BF217" i="27"/>
  <c r="BF213" i="27"/>
  <c r="BF209" i="27"/>
  <c r="BF205" i="27"/>
  <c r="BF201" i="27"/>
  <c r="BF197" i="27"/>
  <c r="BF189" i="27"/>
  <c r="BF185" i="27"/>
  <c r="BF181" i="27"/>
  <c r="BF177" i="27"/>
  <c r="BF173" i="27"/>
  <c r="BF169" i="27"/>
  <c r="BF165" i="27"/>
  <c r="BF161" i="27"/>
  <c r="BF157" i="27"/>
  <c r="BF153" i="27"/>
  <c r="BF149" i="27"/>
  <c r="BF145" i="27"/>
  <c r="BF141" i="27"/>
  <c r="BF142" i="27"/>
  <c r="BF137" i="27"/>
  <c r="BF133" i="27"/>
  <c r="BF129" i="27"/>
  <c r="BF125" i="27"/>
  <c r="BF121" i="27"/>
  <c r="BF117" i="27"/>
  <c r="BF113" i="27"/>
  <c r="BF109" i="27"/>
  <c r="BF105" i="27"/>
  <c r="BF101" i="27"/>
  <c r="BF97" i="27"/>
  <c r="BF93" i="27"/>
  <c r="BF89" i="27"/>
  <c r="BF85" i="27"/>
  <c r="BF81" i="27"/>
  <c r="BF77" i="27"/>
  <c r="BF73" i="27"/>
  <c r="BF69" i="27"/>
  <c r="BF65" i="27"/>
  <c r="BF61" i="27"/>
  <c r="BF57" i="27"/>
  <c r="BF53" i="27"/>
  <c r="BF49" i="27"/>
  <c r="BF45" i="27"/>
  <c r="BF41" i="27"/>
  <c r="BF37" i="27"/>
  <c r="BF33" i="27"/>
  <c r="BF29" i="27"/>
  <c r="BF25" i="27"/>
  <c r="BF21" i="27"/>
  <c r="BF561" i="27"/>
  <c r="BF569" i="27"/>
  <c r="BF573" i="27"/>
  <c r="BF577" i="27"/>
  <c r="BF581" i="27"/>
  <c r="BF585" i="27"/>
  <c r="BF589" i="27"/>
  <c r="BF593" i="27"/>
  <c r="BF597" i="27"/>
  <c r="BF601" i="27"/>
  <c r="BF605" i="27"/>
  <c r="BF609" i="27"/>
  <c r="BF613" i="27"/>
  <c r="BF617" i="27"/>
  <c r="BF621" i="27"/>
  <c r="BF625" i="27"/>
  <c r="BF629" i="27"/>
  <c r="BF633" i="27"/>
  <c r="BF637" i="27"/>
  <c r="BF641" i="27"/>
  <c r="BF645" i="27"/>
  <c r="BF649" i="27"/>
  <c r="BF653" i="27"/>
  <c r="BF657" i="27"/>
  <c r="BF661" i="27"/>
  <c r="BF665" i="27"/>
  <c r="BF669" i="27"/>
  <c r="BF673" i="27"/>
  <c r="BF677" i="27"/>
  <c r="BF681" i="27"/>
  <c r="BF685" i="27"/>
  <c r="BF689" i="27"/>
  <c r="BF693" i="27"/>
  <c r="BF697" i="27"/>
  <c r="BF701" i="27"/>
  <c r="BF705" i="27"/>
  <c r="BF709" i="27"/>
  <c r="BF713" i="27"/>
  <c r="BF717" i="27"/>
  <c r="BF721" i="27"/>
  <c r="BF725" i="27"/>
  <c r="BF729" i="27"/>
  <c r="BF733" i="27"/>
  <c r="BF737" i="27"/>
  <c r="BF741" i="27"/>
  <c r="BF745" i="27"/>
  <c r="BF749" i="27"/>
  <c r="BF753" i="27"/>
  <c r="BF757" i="27"/>
  <c r="BF761" i="27"/>
  <c r="BF765" i="27"/>
  <c r="BF769" i="27"/>
  <c r="BF773" i="27"/>
  <c r="BF777" i="27"/>
  <c r="BF781" i="27"/>
  <c r="BF785" i="27"/>
  <c r="BF789" i="27"/>
  <c r="BF793" i="27"/>
  <c r="BF797" i="27"/>
  <c r="BF801" i="27"/>
  <c r="BF805" i="27"/>
  <c r="BF809" i="27"/>
  <c r="BF813" i="27"/>
  <c r="BF817" i="27"/>
  <c r="BF821" i="27"/>
  <c r="BF825" i="27"/>
  <c r="BF829" i="27"/>
  <c r="BF833" i="27"/>
  <c r="BF837" i="27"/>
  <c r="BF841" i="27"/>
  <c r="BF845" i="27"/>
  <c r="BF849" i="27"/>
  <c r="BF853" i="27"/>
  <c r="BF857" i="27"/>
  <c r="BF861" i="27"/>
  <c r="BF865" i="27"/>
  <c r="BF869" i="27"/>
  <c r="BF873" i="27"/>
  <c r="BF877" i="27"/>
  <c r="BF881" i="27"/>
  <c r="BF885" i="27"/>
  <c r="BF889" i="27"/>
  <c r="BF893" i="27"/>
  <c r="BF897" i="27"/>
  <c r="BF901" i="27"/>
  <c r="BF905" i="27"/>
  <c r="BF909" i="27"/>
  <c r="BF913" i="27"/>
  <c r="BF917" i="27"/>
  <c r="BF921" i="27"/>
  <c r="BF925" i="27"/>
  <c r="BF926" i="27"/>
  <c r="BF929" i="27"/>
  <c r="BF933" i="27"/>
  <c r="BF937" i="27"/>
  <c r="BF941" i="27"/>
  <c r="BF945" i="27"/>
  <c r="BF949" i="27"/>
  <c r="BF953" i="27"/>
  <c r="BF957" i="27"/>
  <c r="BF961" i="27"/>
  <c r="BF965" i="27"/>
  <c r="BF966" i="27"/>
  <c r="BF969" i="27"/>
  <c r="BF973" i="27"/>
  <c r="BF977" i="27"/>
  <c r="BF981" i="27"/>
  <c r="BF985" i="27"/>
  <c r="BF989" i="27"/>
  <c r="BF993" i="27"/>
  <c r="BF997" i="27"/>
  <c r="BF998" i="27"/>
  <c r="BF1001" i="27"/>
  <c r="BF1005" i="27"/>
  <c r="BF1006" i="27" l="1"/>
  <c r="BE1006" i="27"/>
  <c r="BF1002" i="27"/>
  <c r="BE1002" i="27"/>
  <c r="BE998" i="27"/>
  <c r="BF994" i="27"/>
  <c r="BE994" i="27"/>
  <c r="BF990" i="27"/>
  <c r="BE990" i="27"/>
  <c r="BF986" i="27"/>
  <c r="BE986" i="27"/>
  <c r="BF982" i="27"/>
  <c r="BE982" i="27"/>
  <c r="BF978" i="27"/>
  <c r="BE978" i="27"/>
  <c r="BF974" i="27"/>
  <c r="BE974" i="27"/>
  <c r="BF970" i="27"/>
  <c r="BE970" i="27"/>
  <c r="BE966" i="27"/>
  <c r="BF962" i="27"/>
  <c r="BE962" i="27"/>
  <c r="BF958" i="27"/>
  <c r="BE958" i="27"/>
  <c r="BF954" i="27"/>
  <c r="BE954" i="27"/>
  <c r="BF950" i="27"/>
  <c r="BE950" i="27"/>
  <c r="BF946" i="27"/>
  <c r="BE946" i="27"/>
  <c r="BF942" i="27"/>
  <c r="BE942" i="27"/>
  <c r="BF938" i="27"/>
  <c r="BE938" i="27"/>
  <c r="BF934" i="27"/>
  <c r="BE934" i="27"/>
  <c r="BF930" i="27"/>
  <c r="BE930" i="27"/>
  <c r="BE926" i="27"/>
  <c r="BF922" i="27"/>
  <c r="BE922" i="27"/>
  <c r="BF918" i="27"/>
  <c r="BE918" i="27"/>
  <c r="BF914" i="27"/>
  <c r="BE914" i="27"/>
  <c r="BF910" i="27"/>
  <c r="BE910" i="27"/>
  <c r="BF906" i="27"/>
  <c r="BE906" i="27"/>
  <c r="BF902" i="27"/>
  <c r="BE902" i="27"/>
  <c r="BF898" i="27"/>
  <c r="BE898" i="27"/>
  <c r="BF894" i="27"/>
  <c r="BE894" i="27"/>
  <c r="BF890" i="27"/>
  <c r="BE890" i="27"/>
  <c r="BF886" i="27"/>
  <c r="BE886" i="27"/>
  <c r="BF882" i="27"/>
  <c r="BE882" i="27"/>
  <c r="BF878" i="27"/>
  <c r="BE878" i="27"/>
  <c r="BF874" i="27"/>
  <c r="BE874" i="27"/>
  <c r="BF870" i="27"/>
  <c r="BE870" i="27"/>
  <c r="BF866" i="27"/>
  <c r="BE866" i="27"/>
  <c r="BF862" i="27"/>
  <c r="BE862" i="27"/>
  <c r="BF858" i="27"/>
  <c r="BE858" i="27"/>
  <c r="BF854" i="27"/>
  <c r="BE854" i="27"/>
  <c r="BF850" i="27"/>
  <c r="BE850" i="27"/>
  <c r="BF846" i="27"/>
  <c r="BE846" i="27"/>
  <c r="BF842" i="27"/>
  <c r="BE842" i="27"/>
  <c r="BF838" i="27"/>
  <c r="BE838" i="27"/>
  <c r="BF834" i="27"/>
  <c r="BE834" i="27"/>
  <c r="BF830" i="27"/>
  <c r="BE830" i="27"/>
  <c r="BF826" i="27"/>
  <c r="BE826" i="27"/>
  <c r="BF822" i="27"/>
  <c r="BE822" i="27"/>
  <c r="BF818" i="27"/>
  <c r="BE818" i="27"/>
  <c r="BF814" i="27"/>
  <c r="BE814" i="27"/>
  <c r="BF810" i="27"/>
  <c r="BE810" i="27"/>
  <c r="BF806" i="27"/>
  <c r="BE806" i="27"/>
  <c r="BF802" i="27"/>
  <c r="BE802" i="27"/>
  <c r="BF798" i="27"/>
  <c r="BE798" i="27"/>
  <c r="BF794" i="27"/>
  <c r="BE794" i="27"/>
  <c r="BF790" i="27"/>
  <c r="BE790" i="27"/>
  <c r="BF786" i="27"/>
  <c r="BE786" i="27"/>
  <c r="BF782" i="27"/>
  <c r="BE782" i="27"/>
  <c r="BF778" i="27"/>
  <c r="BE778" i="27"/>
  <c r="BF774" i="27"/>
  <c r="BE774" i="27"/>
  <c r="BF770" i="27"/>
  <c r="BE770" i="27"/>
  <c r="BF766" i="27"/>
  <c r="BE766" i="27"/>
  <c r="BF762" i="27"/>
  <c r="BE762" i="27"/>
  <c r="BF758" i="27"/>
  <c r="BE758" i="27"/>
  <c r="BF754" i="27"/>
  <c r="BE754" i="27"/>
  <c r="BF750" i="27"/>
  <c r="BE750" i="27"/>
  <c r="BF746" i="27"/>
  <c r="BE746" i="27"/>
  <c r="BF742" i="27"/>
  <c r="BE742" i="27"/>
  <c r="BF738" i="27"/>
  <c r="BE738" i="27"/>
  <c r="BF734" i="27"/>
  <c r="BE734" i="27"/>
  <c r="BF730" i="27"/>
  <c r="BE730" i="27"/>
  <c r="BF726" i="27"/>
  <c r="BE726" i="27"/>
  <c r="BF722" i="27"/>
  <c r="BE722" i="27"/>
  <c r="BF718" i="27"/>
  <c r="BE718" i="27"/>
  <c r="BF714" i="27"/>
  <c r="BE714" i="27"/>
  <c r="BF710" i="27"/>
  <c r="BE710" i="27"/>
  <c r="BF706" i="27"/>
  <c r="BE706" i="27"/>
  <c r="BF702" i="27"/>
  <c r="BE702" i="27"/>
  <c r="BF698" i="27"/>
  <c r="BE698" i="27"/>
  <c r="BF694" i="27"/>
  <c r="BE694" i="27"/>
  <c r="BF690" i="27"/>
  <c r="BE690" i="27"/>
  <c r="BF686" i="27"/>
  <c r="BE686" i="27"/>
  <c r="BF682" i="27"/>
  <c r="BE682" i="27"/>
  <c r="BF678" i="27"/>
  <c r="BE678" i="27"/>
  <c r="BF674" i="27"/>
  <c r="BE674" i="27"/>
  <c r="BF670" i="27"/>
  <c r="BE670" i="27"/>
  <c r="BF666" i="27"/>
  <c r="BE666" i="27"/>
  <c r="BF662" i="27"/>
  <c r="BE662" i="27"/>
  <c r="BF658" i="27"/>
  <c r="BE658" i="27"/>
  <c r="BF654" i="27"/>
  <c r="BE654" i="27"/>
  <c r="BF650" i="27"/>
  <c r="BE650" i="27"/>
  <c r="BF646" i="27"/>
  <c r="BE646" i="27"/>
  <c r="BF642" i="27"/>
  <c r="BE642" i="27"/>
  <c r="BF638" i="27"/>
  <c r="BE638" i="27"/>
  <c r="BF634" i="27"/>
  <c r="BE634" i="27"/>
  <c r="BF630" i="27"/>
  <c r="BE630" i="27"/>
  <c r="BF626" i="27"/>
  <c r="BE626" i="27"/>
  <c r="BF622" i="27"/>
  <c r="BE622" i="27"/>
  <c r="BF618" i="27"/>
  <c r="BE618" i="27"/>
  <c r="BF614" i="27"/>
  <c r="BE614" i="27"/>
  <c r="BF610" i="27"/>
  <c r="BE610" i="27"/>
  <c r="BF606" i="27"/>
  <c r="BE606" i="27"/>
  <c r="BF602" i="27"/>
  <c r="BE602" i="27"/>
  <c r="BF598" i="27"/>
  <c r="BE598" i="27"/>
  <c r="BF594" i="27"/>
  <c r="BE594" i="27"/>
  <c r="BF590" i="27"/>
  <c r="BE590" i="27"/>
  <c r="BF586" i="27"/>
  <c r="BE586" i="27"/>
  <c r="BF582" i="27"/>
  <c r="BE582" i="27"/>
  <c r="BF578" i="27"/>
  <c r="BE578" i="27"/>
  <c r="BF574" i="27"/>
  <c r="BE574" i="27"/>
  <c r="BF570" i="27"/>
  <c r="BE570" i="27"/>
  <c r="BF566" i="27"/>
  <c r="BE566" i="27"/>
  <c r="BF562" i="27"/>
  <c r="BE562" i="27"/>
  <c r="BF558" i="27"/>
  <c r="BE558" i="27"/>
  <c r="BF554" i="27"/>
  <c r="BE554" i="27"/>
  <c r="BF550" i="27"/>
  <c r="BE550" i="27"/>
  <c r="BF546" i="27"/>
  <c r="BE546" i="27"/>
  <c r="BF542" i="27"/>
  <c r="BE542" i="27"/>
  <c r="BF538" i="27"/>
  <c r="BE538" i="27"/>
  <c r="BF534" i="27"/>
  <c r="BE534" i="27"/>
  <c r="BF530" i="27"/>
  <c r="BE530" i="27"/>
  <c r="BF526" i="27"/>
  <c r="BE526" i="27"/>
  <c r="BF522" i="27"/>
  <c r="BE522" i="27"/>
  <c r="BF518" i="27"/>
  <c r="BE518" i="27"/>
  <c r="BF514" i="27"/>
  <c r="BE514" i="27"/>
  <c r="BE510" i="27"/>
  <c r="BF506" i="27"/>
  <c r="BE506" i="27"/>
  <c r="BF502" i="27"/>
  <c r="BE502" i="27"/>
  <c r="BF498" i="27"/>
  <c r="BE498" i="27"/>
  <c r="BF494" i="27"/>
  <c r="BE494" i="27"/>
  <c r="BF490" i="27"/>
  <c r="BE490" i="27"/>
  <c r="BF486" i="27"/>
  <c r="BE486" i="27"/>
  <c r="BF482" i="27"/>
  <c r="BE482" i="27"/>
  <c r="BF478" i="27"/>
  <c r="BE478" i="27"/>
  <c r="BF474" i="27"/>
  <c r="BE474" i="27"/>
  <c r="BF470" i="27"/>
  <c r="BE470" i="27"/>
  <c r="BF466" i="27"/>
  <c r="BE466" i="27"/>
  <c r="BF462" i="27"/>
  <c r="BE462" i="27"/>
  <c r="BF458" i="27"/>
  <c r="BE458" i="27"/>
  <c r="BF454" i="27"/>
  <c r="BE454" i="27"/>
  <c r="BF450" i="27"/>
  <c r="BE450" i="27"/>
  <c r="BF446" i="27"/>
  <c r="BE446" i="27"/>
  <c r="BF442" i="27"/>
  <c r="BE442" i="27"/>
  <c r="BF438" i="27"/>
  <c r="BE438" i="27"/>
  <c r="BF434" i="27"/>
  <c r="BE434" i="27"/>
  <c r="BF430" i="27"/>
  <c r="BE430" i="27"/>
  <c r="BF426" i="27"/>
  <c r="BE426" i="27"/>
  <c r="BF422" i="27"/>
  <c r="BE422" i="27"/>
  <c r="BF418" i="27"/>
  <c r="BE418" i="27"/>
  <c r="BF414" i="27"/>
  <c r="BE414" i="27"/>
  <c r="BF410" i="27"/>
  <c r="BE410" i="27"/>
  <c r="BF406" i="27"/>
  <c r="BE406" i="27"/>
  <c r="BF402" i="27"/>
  <c r="BE402" i="27"/>
  <c r="BF398" i="27"/>
  <c r="BE398" i="27"/>
  <c r="BF394" i="27"/>
  <c r="BE394" i="27"/>
  <c r="BF390" i="27"/>
  <c r="BE390" i="27"/>
  <c r="BF386" i="27"/>
  <c r="BE386" i="27"/>
  <c r="BF382" i="27"/>
  <c r="BE382" i="27"/>
  <c r="BF378" i="27"/>
  <c r="BE378" i="27"/>
  <c r="BF374" i="27"/>
  <c r="BE374" i="27"/>
  <c r="BF370" i="27"/>
  <c r="BE370" i="27"/>
  <c r="BF366" i="27"/>
  <c r="BE366" i="27"/>
  <c r="BF362" i="27"/>
  <c r="BE362" i="27"/>
  <c r="BF358" i="27"/>
  <c r="BE358" i="27"/>
  <c r="BF354" i="27"/>
  <c r="BE354" i="27"/>
  <c r="BF350" i="27"/>
  <c r="BE350" i="27"/>
  <c r="BF346" i="27"/>
  <c r="BE346" i="27"/>
  <c r="BF342" i="27"/>
  <c r="BE342" i="27"/>
  <c r="BF338" i="27"/>
  <c r="BE338" i="27"/>
  <c r="BF334" i="27"/>
  <c r="BE334" i="27"/>
  <c r="BF330" i="27"/>
  <c r="BE330" i="27"/>
  <c r="BF326" i="27"/>
  <c r="BE326" i="27"/>
  <c r="BF322" i="27"/>
  <c r="BE322" i="27"/>
  <c r="BF318" i="27"/>
  <c r="BE318" i="27"/>
  <c r="BF314" i="27"/>
  <c r="BE314" i="27"/>
  <c r="BF310" i="27"/>
  <c r="BE310" i="27"/>
  <c r="BF306" i="27"/>
  <c r="BE306" i="27"/>
  <c r="BF302" i="27"/>
  <c r="BE302" i="27"/>
  <c r="BF298" i="27"/>
  <c r="BE298" i="27"/>
  <c r="BF294" i="27"/>
  <c r="BE294" i="27"/>
  <c r="BF290" i="27"/>
  <c r="BE290" i="27"/>
  <c r="BF286" i="27"/>
  <c r="BE286" i="27"/>
  <c r="BF282" i="27"/>
  <c r="BE282" i="27"/>
  <c r="BF278" i="27"/>
  <c r="BE278" i="27"/>
  <c r="BF274" i="27"/>
  <c r="BE274" i="27"/>
  <c r="BF270" i="27"/>
  <c r="BE270" i="27"/>
  <c r="BF266" i="27"/>
  <c r="BE266" i="27"/>
  <c r="BF262" i="27"/>
  <c r="BE262" i="27"/>
  <c r="BF258" i="27"/>
  <c r="BE258" i="27"/>
  <c r="BF254" i="27"/>
  <c r="BE254" i="27"/>
  <c r="BF250" i="27"/>
  <c r="BE250" i="27"/>
  <c r="BF246" i="27"/>
  <c r="BE246" i="27"/>
  <c r="BF242" i="27"/>
  <c r="BE242" i="27"/>
  <c r="BF238" i="27"/>
  <c r="BE238" i="27"/>
  <c r="BF234" i="27"/>
  <c r="BE234" i="27"/>
  <c r="BF230" i="27"/>
  <c r="BE230" i="27"/>
  <c r="BF226" i="27"/>
  <c r="BE226" i="27"/>
  <c r="BF222" i="27"/>
  <c r="BE222" i="27"/>
  <c r="BF218" i="27"/>
  <c r="BE218" i="27"/>
  <c r="BF214" i="27"/>
  <c r="BE214" i="27"/>
  <c r="BF210" i="27"/>
  <c r="BE210" i="27"/>
  <c r="BF206" i="27"/>
  <c r="BE206" i="27"/>
  <c r="BF202" i="27"/>
  <c r="BE202" i="27"/>
  <c r="BF198" i="27"/>
  <c r="BE198" i="27"/>
  <c r="BF194" i="27"/>
  <c r="BE194" i="27"/>
  <c r="BA193" i="27"/>
  <c r="AW193" i="27"/>
  <c r="BF190" i="27"/>
  <c r="BE190" i="27"/>
  <c r="BF186" i="27"/>
  <c r="BE186" i="27"/>
  <c r="BF182" i="27"/>
  <c r="BE182" i="27"/>
  <c r="BF178" i="27"/>
  <c r="BE178" i="27"/>
  <c r="BF174" i="27"/>
  <c r="BE174" i="27"/>
  <c r="BF170" i="27"/>
  <c r="BE170" i="27"/>
  <c r="BF166" i="27"/>
  <c r="BE166" i="27"/>
  <c r="BF162" i="27"/>
  <c r="BE162" i="27"/>
  <c r="BF158" i="27"/>
  <c r="BE158" i="27"/>
  <c r="BF154" i="27"/>
  <c r="BE154" i="27"/>
  <c r="BF150" i="27"/>
  <c r="BE150" i="27"/>
  <c r="BF146" i="27"/>
  <c r="BE146" i="27"/>
  <c r="BE142" i="27"/>
  <c r="BF138" i="27"/>
  <c r="BE138" i="27"/>
  <c r="BF134" i="27"/>
  <c r="BE134" i="27"/>
  <c r="BF130" i="27"/>
  <c r="BE130" i="27"/>
  <c r="BF126" i="27"/>
  <c r="BE126" i="27"/>
  <c r="BF122" i="27"/>
  <c r="BE122" i="27"/>
  <c r="BF118" i="27"/>
  <c r="BE118" i="27"/>
  <c r="BF114" i="27"/>
  <c r="BE114" i="27"/>
  <c r="BF110" i="27"/>
  <c r="BE110" i="27"/>
  <c r="BF106" i="27"/>
  <c r="BE106" i="27"/>
  <c r="BF102" i="27"/>
  <c r="BE102" i="27"/>
  <c r="BF98" i="27"/>
  <c r="BE98" i="27"/>
  <c r="BF94" i="27"/>
  <c r="BE94" i="27"/>
  <c r="BF90" i="27"/>
  <c r="BE90" i="27"/>
  <c r="BF86" i="27"/>
  <c r="BE86" i="27"/>
  <c r="BF82" i="27"/>
  <c r="BE82" i="27"/>
  <c r="BF78" i="27"/>
  <c r="BE78" i="27"/>
  <c r="BF74" i="27"/>
  <c r="BE74" i="27"/>
  <c r="BF70" i="27"/>
  <c r="BE70" i="27"/>
  <c r="BF66" i="27"/>
  <c r="BE66" i="27"/>
  <c r="BF62" i="27"/>
  <c r="BE62" i="27"/>
  <c r="BF58" i="27"/>
  <c r="BE58" i="27"/>
  <c r="BF54" i="27"/>
  <c r="BE54" i="27"/>
  <c r="BF50" i="27"/>
  <c r="BE50" i="27"/>
  <c r="BF46" i="27"/>
  <c r="BE46" i="27"/>
  <c r="BF42" i="27"/>
  <c r="BE42" i="27"/>
  <c r="BF38" i="27"/>
  <c r="BE38" i="27"/>
  <c r="BF34" i="27"/>
  <c r="BE34" i="27"/>
  <c r="BF30" i="27"/>
  <c r="BE30" i="27"/>
  <c r="BF26" i="27"/>
  <c r="BE26" i="27"/>
  <c r="BF22" i="27"/>
  <c r="BE22" i="27"/>
  <c r="BF18" i="27"/>
  <c r="BE18" i="27"/>
  <c r="BF17" i="27"/>
  <c r="BF14" i="27"/>
  <c r="BE14" i="27"/>
  <c r="BF13" i="27"/>
  <c r="BF10" i="27"/>
  <c r="BE10" i="27"/>
  <c r="BF9" i="27"/>
  <c r="BF6" i="27"/>
  <c r="BE6" i="27"/>
  <c r="BF5" i="27"/>
  <c r="BA1010" i="27" l="1"/>
  <c r="AA1010" i="27" s="1"/>
  <c r="AW1010" i="27"/>
  <c r="W1010" i="27" s="1"/>
  <c r="F193" i="27"/>
  <c r="F1010" i="27" s="1"/>
  <c r="BF1011" i="27"/>
  <c r="BF193" i="27"/>
  <c r="BF1010" i="27" s="1"/>
</calcChain>
</file>

<file path=xl/sharedStrings.xml><?xml version="1.0" encoding="utf-8"?>
<sst xmlns="http://schemas.openxmlformats.org/spreadsheetml/2006/main" count="8899" uniqueCount="630">
  <si>
    <t>市役所</t>
  </si>
  <si>
    <t>斎場</t>
  </si>
  <si>
    <t>関宿斎場</t>
  </si>
  <si>
    <t>梅郷駅東口市営自転車等駐車場</t>
  </si>
  <si>
    <t>船形下農業構造改善センター</t>
  </si>
  <si>
    <t>木野崎農業構造改善センター</t>
  </si>
  <si>
    <t>岡田農業構造改善センター</t>
  </si>
  <si>
    <t>農産物直売所</t>
  </si>
  <si>
    <t>いちいのホール</t>
  </si>
  <si>
    <t>第二清掃工場</t>
  </si>
  <si>
    <t>補修事務所</t>
  </si>
  <si>
    <t>鶴奉団地</t>
  </si>
  <si>
    <t>宮崎団地</t>
  </si>
  <si>
    <t>七光台団地</t>
  </si>
  <si>
    <t>大和田団地</t>
  </si>
  <si>
    <t>西大和田第一団地</t>
  </si>
  <si>
    <t>西大和田第二団地</t>
  </si>
  <si>
    <t>西大和田第三団地</t>
  </si>
  <si>
    <t>上花輪団地</t>
  </si>
  <si>
    <t>七光台中央団地</t>
  </si>
  <si>
    <t>宮崎西団地</t>
  </si>
  <si>
    <t>こうのとりの里</t>
  </si>
  <si>
    <t>老人福祉センター</t>
  </si>
  <si>
    <t>中根地域福祉センター</t>
  </si>
  <si>
    <t>野田市楽寿園</t>
  </si>
  <si>
    <t>関宿福祉センターやすらぎの郷</t>
  </si>
  <si>
    <t>清水保育所</t>
  </si>
  <si>
    <t>花輪保育所</t>
  </si>
  <si>
    <t>中根保育所</t>
  </si>
  <si>
    <t>南部保育所</t>
  </si>
  <si>
    <t>北部保育所</t>
  </si>
  <si>
    <t>尾崎保育所</t>
  </si>
  <si>
    <t>福田保育所</t>
  </si>
  <si>
    <t>木間ケ瀬保育所</t>
  </si>
  <si>
    <t>乳児保育所</t>
  </si>
  <si>
    <t>野田学童保育所</t>
  </si>
  <si>
    <t>清水学童保育所</t>
  </si>
  <si>
    <t>東部学童保育所</t>
  </si>
  <si>
    <t>川間学童保育所</t>
  </si>
  <si>
    <t>福田学堂保育所</t>
  </si>
  <si>
    <t>岩木学童保育所</t>
  </si>
  <si>
    <t>宮崎学童保育所</t>
  </si>
  <si>
    <t>二ツ塚学童保育所</t>
  </si>
  <si>
    <t>三ケ尾学童保育所</t>
  </si>
  <si>
    <t>みずき学童保育所（第二含む）</t>
  </si>
  <si>
    <t>宮崎第二学童保育所</t>
  </si>
  <si>
    <t>北部学童保育所</t>
  </si>
  <si>
    <t>うめさと子ども館</t>
  </si>
  <si>
    <t>谷吉子ども館</t>
  </si>
  <si>
    <t>山崎子ども館</t>
  </si>
  <si>
    <t>七光台子ども館</t>
  </si>
  <si>
    <t>谷吉会館</t>
  </si>
  <si>
    <t>七光台会館</t>
  </si>
  <si>
    <t>島会館</t>
  </si>
  <si>
    <t>関宿会館</t>
  </si>
  <si>
    <t>保健センター</t>
  </si>
  <si>
    <t>関宿保健センター</t>
  </si>
  <si>
    <t>こだま学園</t>
  </si>
  <si>
    <t>あさひ育成園</t>
  </si>
  <si>
    <t>あすなろ職業指導所</t>
  </si>
  <si>
    <t>心身障がい者福祉作業所</t>
  </si>
  <si>
    <t>関宿心身障がい者福祉作業所</t>
  </si>
  <si>
    <t>あおい空</t>
  </si>
  <si>
    <t>こぶし園</t>
  </si>
  <si>
    <t>野田幼稚園</t>
  </si>
  <si>
    <t>関宿中部幼稚園</t>
  </si>
  <si>
    <t>中央小学校</t>
  </si>
  <si>
    <t>宮崎小学校</t>
  </si>
  <si>
    <t>東部小学校</t>
  </si>
  <si>
    <t>南部小学校</t>
  </si>
  <si>
    <t>北部小学校</t>
  </si>
  <si>
    <t>川間小学校</t>
  </si>
  <si>
    <t>福田第１小学校</t>
  </si>
  <si>
    <t>福田第２小学校</t>
  </si>
  <si>
    <t>清水台小学校</t>
  </si>
  <si>
    <t>柳沢小学校</t>
  </si>
  <si>
    <t>山崎小学校</t>
  </si>
  <si>
    <t>尾崎小学校</t>
  </si>
  <si>
    <t>七光台小学校</t>
  </si>
  <si>
    <t>二ツ塚小学校</t>
  </si>
  <si>
    <t>みずき小学校</t>
  </si>
  <si>
    <t>木間ケ瀬小学校</t>
  </si>
  <si>
    <t>二川小学校</t>
  </si>
  <si>
    <t>関宿小学校</t>
  </si>
  <si>
    <t>関宿中央小学校</t>
  </si>
  <si>
    <t>第１中学校</t>
  </si>
  <si>
    <t>第２中学校</t>
  </si>
  <si>
    <t>東部中学校</t>
  </si>
  <si>
    <t>南部中学校</t>
  </si>
  <si>
    <t>北部中学校</t>
  </si>
  <si>
    <t>川間中学校</t>
  </si>
  <si>
    <t>福田中学校</t>
  </si>
  <si>
    <t>岩名中学校</t>
  </si>
  <si>
    <t>木間ケ瀬中学校</t>
  </si>
  <si>
    <t>二川中学校</t>
  </si>
  <si>
    <t>関宿中学校</t>
  </si>
  <si>
    <t>学校給食センター</t>
  </si>
  <si>
    <t>関宿学校給食センター</t>
  </si>
  <si>
    <t>東部公民館</t>
  </si>
  <si>
    <t>南部梅郷公民館</t>
  </si>
  <si>
    <t>北部公民館</t>
  </si>
  <si>
    <t>川間公民館</t>
  </si>
  <si>
    <t>福田公民館</t>
  </si>
  <si>
    <t>関宿中央公民館</t>
  </si>
  <si>
    <t>関宿公民館</t>
  </si>
  <si>
    <t>二川公民館</t>
  </si>
  <si>
    <t>木間ケ瀬公民館</t>
  </si>
  <si>
    <t>七光台集会所</t>
  </si>
  <si>
    <t>島集会所</t>
  </si>
  <si>
    <t>西町集会所</t>
  </si>
  <si>
    <t>勤労青少年ホーム</t>
  </si>
  <si>
    <t>欅のホール</t>
  </si>
  <si>
    <t>市民会館</t>
  </si>
  <si>
    <t>鈴木貫太郎記念館</t>
  </si>
  <si>
    <t>旧花野井家住宅</t>
  </si>
  <si>
    <t>埋蔵文化財整理室（上花輪）</t>
  </si>
  <si>
    <t>埋蔵文化財整理室（中里）</t>
  </si>
  <si>
    <t>上花輪収蔵庫</t>
  </si>
  <si>
    <t>清水収蔵庫</t>
  </si>
  <si>
    <t>川間体育館</t>
  </si>
  <si>
    <t>灰毛青年館</t>
  </si>
  <si>
    <t>目吹六区青年館</t>
  </si>
  <si>
    <t>清水中央青年館</t>
  </si>
  <si>
    <t>川間駅前青年館</t>
  </si>
  <si>
    <t>西亀山青年館</t>
  </si>
  <si>
    <t>上花輪新町青年館</t>
  </si>
  <si>
    <t>青少年センター</t>
  </si>
  <si>
    <t>関宿あおぞら広場</t>
  </si>
  <si>
    <t>消防署消防本部</t>
  </si>
  <si>
    <t>消防中央分署</t>
  </si>
  <si>
    <t>消防北分署</t>
  </si>
  <si>
    <t>消防南分署</t>
  </si>
  <si>
    <t>消防関宿分署</t>
  </si>
  <si>
    <t>消防関宿北出張所</t>
  </si>
  <si>
    <t>器具置場第１分団</t>
  </si>
  <si>
    <t>器具置場第２分団</t>
  </si>
  <si>
    <t>器具置場第３分団</t>
  </si>
  <si>
    <t>器具置場第４分団</t>
  </si>
  <si>
    <t>器具置場第５分団</t>
  </si>
  <si>
    <t>器具置場第６分団</t>
  </si>
  <si>
    <t>器具置場第７分団</t>
  </si>
  <si>
    <t>器具置場第８分団1部</t>
  </si>
  <si>
    <t>器具置場第８分団2部</t>
  </si>
  <si>
    <t>器具置場第８分団3部</t>
  </si>
  <si>
    <t>器具置場第８分団4部</t>
  </si>
  <si>
    <t>器具置場第９分団</t>
  </si>
  <si>
    <t>器具置場第10分団</t>
  </si>
  <si>
    <t>器具置場第11分団</t>
  </si>
  <si>
    <t>器具置場第12分団</t>
  </si>
  <si>
    <t>器具置場第13分団１部</t>
  </si>
  <si>
    <t>器具置場第13分団２部</t>
  </si>
  <si>
    <t>器具置場第14分団１部</t>
  </si>
  <si>
    <t>器具置場第14分団２部</t>
  </si>
  <si>
    <t>器具置場第15分団</t>
  </si>
  <si>
    <t>器具置場第16分団1部</t>
  </si>
  <si>
    <t>器具置場第16分団2部</t>
  </si>
  <si>
    <t>器具置場第17分団1部</t>
  </si>
  <si>
    <t>器具置場第17分団2部</t>
  </si>
  <si>
    <t>器具置場第18分団1部</t>
  </si>
  <si>
    <t>器具置場第18分団2部</t>
  </si>
  <si>
    <t>器具置場第19分団1部</t>
  </si>
  <si>
    <t>器具置場第19分団2部</t>
  </si>
  <si>
    <t>器具置場第20分団1部</t>
  </si>
  <si>
    <t>器具置場第20分団2部</t>
  </si>
  <si>
    <t>器具置場第20分団3部</t>
  </si>
  <si>
    <t>器具置場第21分団</t>
  </si>
  <si>
    <t>器具置場第22分団1部</t>
  </si>
  <si>
    <t>器具置場第22分団2部</t>
  </si>
  <si>
    <t>器具置場第22分団3部</t>
  </si>
  <si>
    <t>器具置場第22分団4部</t>
  </si>
  <si>
    <t>器具置場第23分団1部</t>
  </si>
  <si>
    <t>器具置場第23分団2部</t>
  </si>
  <si>
    <t>器具置場第24分団1部</t>
  </si>
  <si>
    <t>器具置場第24分団2部</t>
  </si>
  <si>
    <t>器具置場第25分団1部</t>
  </si>
  <si>
    <t>器具置場第25分団2部</t>
  </si>
  <si>
    <t>器具置場第25分団3部</t>
  </si>
  <si>
    <t>器具置場第26分団1部</t>
  </si>
  <si>
    <t>器具置場第26分団2部</t>
  </si>
  <si>
    <t>器具置場第26分団3部</t>
  </si>
  <si>
    <t>器具置場第27分団1部</t>
  </si>
  <si>
    <t>器具置場第27分団2部</t>
  </si>
  <si>
    <t>器具置場第27分団3部</t>
  </si>
  <si>
    <t>器具置場第28分団1部</t>
  </si>
  <si>
    <t>器具置場第28分団2部</t>
  </si>
  <si>
    <t>器具置場第29分団1部</t>
  </si>
  <si>
    <t>器具置場第29分団2部</t>
  </si>
  <si>
    <t>器具置場第29分団3部</t>
  </si>
  <si>
    <t>器具置場第30分団1部</t>
  </si>
  <si>
    <t>器具置場第30分団2部</t>
  </si>
  <si>
    <t>南コミュニティセンター</t>
  </si>
  <si>
    <t>北コミュニティセンター</t>
  </si>
  <si>
    <t>七光台駅自由通路</t>
  </si>
  <si>
    <t>清水公園駅自由通路</t>
  </si>
  <si>
    <t>梅郷駅自由通路</t>
  </si>
  <si>
    <t>営繕課</t>
  </si>
  <si>
    <t>市民課</t>
  </si>
  <si>
    <t>市民生活課</t>
  </si>
  <si>
    <t>農政課</t>
  </si>
  <si>
    <t>関宿支所</t>
  </si>
  <si>
    <t>清掃管理課</t>
  </si>
  <si>
    <t>管理課</t>
  </si>
  <si>
    <t>みどりと水のまちづくり課</t>
  </si>
  <si>
    <t>高齢者支援課</t>
  </si>
  <si>
    <t>児童家庭課</t>
  </si>
  <si>
    <t>人権男女共同参画推進課</t>
  </si>
  <si>
    <t>障がい者支援課</t>
  </si>
  <si>
    <t>教育総務課</t>
  </si>
  <si>
    <t>学校教育課</t>
  </si>
  <si>
    <t>生涯学習課</t>
  </si>
  <si>
    <t>スポーツ推進課</t>
  </si>
  <si>
    <t>消防総務課</t>
  </si>
  <si>
    <t>興風図書館</t>
  </si>
  <si>
    <t>公共施設</t>
    <rPh sb="0" eb="2">
      <t>コウキョウ</t>
    </rPh>
    <phoneticPr fontId="1"/>
  </si>
  <si>
    <t>愛宕駅自由通路</t>
  </si>
  <si>
    <t>建物№1</t>
  </si>
  <si>
    <t>建物№2</t>
  </si>
  <si>
    <t>建物№3</t>
  </si>
  <si>
    <t>建物№4</t>
  </si>
  <si>
    <t>建物№5</t>
  </si>
  <si>
    <t>建物№6</t>
  </si>
  <si>
    <t>建物№7</t>
  </si>
  <si>
    <t>建物№8</t>
  </si>
  <si>
    <t>建物№9</t>
  </si>
  <si>
    <t>建物№10</t>
  </si>
  <si>
    <t>建物№11</t>
  </si>
  <si>
    <t>建物№13</t>
  </si>
  <si>
    <t>建物№14</t>
  </si>
  <si>
    <t>建物№15</t>
  </si>
  <si>
    <t>建物№16</t>
  </si>
  <si>
    <t>建物№17</t>
  </si>
  <si>
    <t>建物№18</t>
  </si>
  <si>
    <t>建物№85</t>
  </si>
  <si>
    <t>建物№86</t>
  </si>
  <si>
    <t>建物№87</t>
  </si>
  <si>
    <t>建物№88</t>
  </si>
  <si>
    <t>建物№89</t>
  </si>
  <si>
    <t>建物№90</t>
  </si>
  <si>
    <t>建物№91</t>
  </si>
  <si>
    <t>建物№92</t>
  </si>
  <si>
    <t>建物№94</t>
  </si>
  <si>
    <t>建物№95</t>
  </si>
  <si>
    <t>建物№96</t>
  </si>
  <si>
    <t>建物№97</t>
  </si>
  <si>
    <t>建物№98</t>
  </si>
  <si>
    <t>建物№99</t>
  </si>
  <si>
    <t>建物№100</t>
  </si>
  <si>
    <t>建物№101</t>
  </si>
  <si>
    <t>建物№102</t>
  </si>
  <si>
    <t>建物№103</t>
  </si>
  <si>
    <t>建物№104</t>
  </si>
  <si>
    <t>建物№105</t>
  </si>
  <si>
    <t>建物№106</t>
  </si>
  <si>
    <t>建物№107</t>
  </si>
  <si>
    <t>建物№108</t>
  </si>
  <si>
    <t>建物№109</t>
  </si>
  <si>
    <t>建物№110</t>
  </si>
  <si>
    <t>建物№111</t>
  </si>
  <si>
    <t>建物№112</t>
  </si>
  <si>
    <t>建物№113</t>
  </si>
  <si>
    <t>建物№114</t>
  </si>
  <si>
    <t>建物№115</t>
  </si>
  <si>
    <t>建物№116</t>
  </si>
  <si>
    <t>建物№117</t>
  </si>
  <si>
    <t>建物№118</t>
  </si>
  <si>
    <t>建物№119</t>
  </si>
  <si>
    <t>建物№120</t>
  </si>
  <si>
    <t>建物№121</t>
  </si>
  <si>
    <t>建物№122</t>
  </si>
  <si>
    <t>建物№123</t>
  </si>
  <si>
    <t>建物№124</t>
  </si>
  <si>
    <t>建物№125</t>
  </si>
  <si>
    <t>建物№126</t>
  </si>
  <si>
    <t>建物№127</t>
  </si>
  <si>
    <t>建物№128</t>
  </si>
  <si>
    <t>建物№129</t>
  </si>
  <si>
    <t>建物№130</t>
  </si>
  <si>
    <t>建物№131</t>
  </si>
  <si>
    <t>建物№132</t>
  </si>
  <si>
    <t>建物№133</t>
  </si>
  <si>
    <t>建物№134</t>
  </si>
  <si>
    <t>建物№135</t>
  </si>
  <si>
    <t>建物№136</t>
  </si>
  <si>
    <t>建物№137</t>
  </si>
  <si>
    <t>建物№138</t>
  </si>
  <si>
    <t>建物№139</t>
  </si>
  <si>
    <t>建物№140</t>
  </si>
  <si>
    <t>建物№141</t>
  </si>
  <si>
    <t>建物№142</t>
  </si>
  <si>
    <t>建物№143</t>
  </si>
  <si>
    <t>建物№144</t>
  </si>
  <si>
    <t>建物№145</t>
  </si>
  <si>
    <t>建物№146</t>
  </si>
  <si>
    <t>建物№147</t>
  </si>
  <si>
    <t>建物№148</t>
  </si>
  <si>
    <t>建物№149</t>
  </si>
  <si>
    <t>建物№150</t>
  </si>
  <si>
    <t>建物№151</t>
  </si>
  <si>
    <t>建物№152</t>
  </si>
  <si>
    <t>建物№153</t>
  </si>
  <si>
    <t>建物№154</t>
  </si>
  <si>
    <t>建物№155</t>
  </si>
  <si>
    <t>建物№156</t>
  </si>
  <si>
    <t>建物№157</t>
  </si>
  <si>
    <t>建物№158</t>
  </si>
  <si>
    <t>建物№159</t>
  </si>
  <si>
    <t>建物№160</t>
  </si>
  <si>
    <t>建物№161</t>
  </si>
  <si>
    <t>建物№162</t>
  </si>
  <si>
    <t>建物№163</t>
  </si>
  <si>
    <t>建物№164</t>
  </si>
  <si>
    <t>建物№165</t>
  </si>
  <si>
    <t>建物№166</t>
  </si>
  <si>
    <t>建物№167</t>
  </si>
  <si>
    <t>建物№168</t>
  </si>
  <si>
    <t>建物№169</t>
  </si>
  <si>
    <t>建物№170</t>
  </si>
  <si>
    <t>建物№171</t>
  </si>
  <si>
    <t>建物№172</t>
  </si>
  <si>
    <t>建物№173</t>
  </si>
  <si>
    <t>建物№174</t>
  </si>
  <si>
    <t>建物№175</t>
  </si>
  <si>
    <t>建物№176</t>
  </si>
  <si>
    <t>建物№177</t>
  </si>
  <si>
    <t>建物№178</t>
  </si>
  <si>
    <t>建物№179</t>
  </si>
  <si>
    <t>建物№180</t>
  </si>
  <si>
    <t>建物№181</t>
  </si>
  <si>
    <t>建物№182</t>
  </si>
  <si>
    <t>建物№183</t>
  </si>
  <si>
    <t>建物№184</t>
  </si>
  <si>
    <t>建物№185</t>
  </si>
  <si>
    <t>建物№186</t>
  </si>
  <si>
    <t>建物№187</t>
  </si>
  <si>
    <t>建物№188</t>
  </si>
  <si>
    <t>建物№189</t>
  </si>
  <si>
    <t>建物№190</t>
  </si>
  <si>
    <t>建物№191</t>
  </si>
  <si>
    <t>建物№192</t>
  </si>
  <si>
    <t>建物№193</t>
  </si>
  <si>
    <t>建物№194</t>
  </si>
  <si>
    <t>建物№195</t>
  </si>
  <si>
    <t>建物№196</t>
  </si>
  <si>
    <t>建物№197</t>
  </si>
  <si>
    <t>建物№198</t>
  </si>
  <si>
    <t>建物№199</t>
  </si>
  <si>
    <t>建物№200</t>
  </si>
  <si>
    <t>建物№201</t>
  </si>
  <si>
    <t>建物№202</t>
  </si>
  <si>
    <t>建物№203</t>
  </si>
  <si>
    <t>建物№204</t>
  </si>
  <si>
    <t>建物№205</t>
  </si>
  <si>
    <t>建物№206</t>
  </si>
  <si>
    <t>建物№207</t>
  </si>
  <si>
    <t>建物№208</t>
  </si>
  <si>
    <t>建物№209</t>
  </si>
  <si>
    <t>建物№210</t>
  </si>
  <si>
    <t>建物№211</t>
  </si>
  <si>
    <t>建物№212</t>
  </si>
  <si>
    <t>建物№213</t>
  </si>
  <si>
    <t>建物№214</t>
  </si>
  <si>
    <t>建物№215</t>
  </si>
  <si>
    <t>建物№218</t>
  </si>
  <si>
    <t>建物№219</t>
  </si>
  <si>
    <t>建物№220</t>
  </si>
  <si>
    <t>清掃工場</t>
  </si>
  <si>
    <t>灰毛焼却場</t>
  </si>
  <si>
    <t>不燃物処理施設</t>
  </si>
  <si>
    <t>リサイクルセンター</t>
  </si>
  <si>
    <t>リサイクルセンター研修棟</t>
  </si>
  <si>
    <t>関宿複合センター</t>
  </si>
  <si>
    <t>建物№216</t>
  </si>
  <si>
    <t>建物№217</t>
  </si>
  <si>
    <t>建物№221</t>
  </si>
  <si>
    <t>建物№222</t>
  </si>
  <si>
    <t>松ノ木資材置場</t>
  </si>
  <si>
    <t>（南部学童保育所）</t>
  </si>
  <si>
    <t>（山崎学童保育所）</t>
  </si>
  <si>
    <t>（七光台学童保育所）</t>
  </si>
  <si>
    <t>（関宿子ども館）</t>
  </si>
  <si>
    <t>（野田第二学童保育所）</t>
  </si>
  <si>
    <t>（宮崎第三学童保育所）</t>
  </si>
  <si>
    <t>（清水第二学童保育所）</t>
  </si>
  <si>
    <t>（柳沢学童保育所）</t>
  </si>
  <si>
    <t>（柳沢第二学童保育所）</t>
  </si>
  <si>
    <t>（山崎第二学童保育所）</t>
  </si>
  <si>
    <t>岩木小学校</t>
  </si>
  <si>
    <t>（岩木第二学童保育所）</t>
  </si>
  <si>
    <t>（尾崎学童保育所）</t>
  </si>
  <si>
    <t>（尾崎第二学童保育所）</t>
  </si>
  <si>
    <t>（七光台第二学童保育所）</t>
  </si>
  <si>
    <t>（木間ケ瀬学童保育所）</t>
  </si>
  <si>
    <t>（二川学童保育所）</t>
  </si>
  <si>
    <t>（関宿学童保育所）</t>
  </si>
  <si>
    <t>（関宿中央学童保育所）</t>
  </si>
  <si>
    <t>（関宿中央第二学童保育所）</t>
  </si>
  <si>
    <t>警防課</t>
  </si>
  <si>
    <t>少年野球場</t>
  </si>
  <si>
    <t xml:space="preserve">（興風図書館）
 </t>
  </si>
  <si>
    <t>建物№19</t>
  </si>
  <si>
    <t>建物№20</t>
  </si>
  <si>
    <t>建物№21</t>
  </si>
  <si>
    <t>建物№22</t>
  </si>
  <si>
    <t>建物№23</t>
  </si>
  <si>
    <t>建物№24</t>
  </si>
  <si>
    <t>建物№25</t>
  </si>
  <si>
    <t>建物№26</t>
  </si>
  <si>
    <t>建物№27</t>
  </si>
  <si>
    <t>建物№28</t>
  </si>
  <si>
    <t>建物№29</t>
  </si>
  <si>
    <t>建物№30</t>
  </si>
  <si>
    <t>建物№31</t>
  </si>
  <si>
    <t>建物№32</t>
  </si>
  <si>
    <t>建物№33</t>
  </si>
  <si>
    <t>建物№34</t>
  </si>
  <si>
    <t>建物№35</t>
  </si>
  <si>
    <t>建物№36</t>
  </si>
  <si>
    <t>建物№37</t>
  </si>
  <si>
    <t>建物№38</t>
  </si>
  <si>
    <t>建物№39</t>
  </si>
  <si>
    <t>建物№40</t>
  </si>
  <si>
    <t>建物№41</t>
  </si>
  <si>
    <t>建物№42</t>
  </si>
  <si>
    <t>建物№43</t>
  </si>
  <si>
    <t>建物№44</t>
  </si>
  <si>
    <t>建物№45</t>
  </si>
  <si>
    <t>建物№46</t>
  </si>
  <si>
    <t>建物№47</t>
  </si>
  <si>
    <t>建物№48</t>
  </si>
  <si>
    <t>建物№49</t>
  </si>
  <si>
    <t>建物№50</t>
  </si>
  <si>
    <t>建物№51</t>
  </si>
  <si>
    <t>建物№52</t>
  </si>
  <si>
    <t>建物№53</t>
  </si>
  <si>
    <t>建物№54</t>
  </si>
  <si>
    <t>建物№55</t>
  </si>
  <si>
    <t>建物№56</t>
  </si>
  <si>
    <t>建物№57</t>
  </si>
  <si>
    <t>建物№58</t>
  </si>
  <si>
    <t>建物№59</t>
  </si>
  <si>
    <t>建物№60</t>
  </si>
  <si>
    <t>建物№61</t>
  </si>
  <si>
    <t>建物№62</t>
  </si>
  <si>
    <t>建物№63</t>
  </si>
  <si>
    <t>建物№64</t>
  </si>
  <si>
    <t>建物№65</t>
  </si>
  <si>
    <t>建物№66</t>
  </si>
  <si>
    <t>建物№67</t>
  </si>
  <si>
    <t>建物№69</t>
  </si>
  <si>
    <t>建物№70</t>
  </si>
  <si>
    <t>建物№71</t>
  </si>
  <si>
    <t>建物№72</t>
  </si>
  <si>
    <t>建物№73</t>
  </si>
  <si>
    <t>建物№74</t>
  </si>
  <si>
    <t>建物№75</t>
  </si>
  <si>
    <t>建物№76</t>
  </si>
  <si>
    <t>建物№77</t>
  </si>
  <si>
    <t>建物№78</t>
  </si>
  <si>
    <t>建物№79</t>
  </si>
  <si>
    <t>建物№80</t>
  </si>
  <si>
    <t>建物№81</t>
  </si>
  <si>
    <t>建物№82</t>
  </si>
  <si>
    <t>建物№83</t>
  </si>
  <si>
    <t>建物№84</t>
  </si>
  <si>
    <t>第二清掃工場事務棟</t>
  </si>
  <si>
    <t>（関宿コミュニティ会館）</t>
  </si>
  <si>
    <t>（生涯学習センター）</t>
  </si>
  <si>
    <t>（生涯学習センター小ホール）</t>
  </si>
  <si>
    <t>野田市駅市営自転車等駐車場</t>
  </si>
  <si>
    <t>野田市自転車等保管所</t>
  </si>
  <si>
    <t>旧あたご保育所</t>
  </si>
  <si>
    <t>建物№</t>
    <rPh sb="0" eb="2">
      <t>タテモノ</t>
    </rPh>
    <phoneticPr fontId="1"/>
  </si>
  <si>
    <t>生活支援課</t>
  </si>
  <si>
    <t>愛宕駅前出張所</t>
  </si>
  <si>
    <t>総合福祉会館(フィルター）</t>
  </si>
  <si>
    <t>中央公民館</t>
  </si>
  <si>
    <t>総合公園体育館</t>
  </si>
  <si>
    <t>総合公園（水泳場）</t>
  </si>
  <si>
    <t>総合公園（競技場）</t>
  </si>
  <si>
    <t>春風館道場</t>
  </si>
  <si>
    <t>北部まめばん</t>
  </si>
  <si>
    <t>福田体育館</t>
  </si>
  <si>
    <t>（せきやど図書館）</t>
  </si>
  <si>
    <t>郷土博物館</t>
  </si>
  <si>
    <t>（岩木小老人デイサービス）</t>
  </si>
  <si>
    <t>野田ガスホール（文化会館）</t>
  </si>
  <si>
    <t>のだしこども館 supported by kikkoman</t>
  </si>
  <si>
    <t>関宿パークMOPS(関宿総合公園体育館)</t>
  </si>
  <si>
    <t>№3-1</t>
    <phoneticPr fontId="1"/>
  </si>
  <si>
    <t>№3-2</t>
    <phoneticPr fontId="1"/>
  </si>
  <si>
    <t>№3-3</t>
    <phoneticPr fontId="1"/>
  </si>
  <si>
    <t>№4</t>
    <phoneticPr fontId="1"/>
  </si>
  <si>
    <t>№5-1</t>
    <phoneticPr fontId="1"/>
  </si>
  <si>
    <t>№5-2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</si>
  <si>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</si>
  <si>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</si>
  <si>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</si>
  <si>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</si>
  <si>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</si>
  <si>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№11</t>
    <phoneticPr fontId="1"/>
  </si>
  <si>
    <t>№12</t>
    <phoneticPr fontId="1"/>
  </si>
  <si>
    <t>関宿南部幼稚園</t>
  </si>
  <si>
    <t>関宿南部幼稚園</t>
    <rPh sb="0" eb="2">
      <t>セキヤド</t>
    </rPh>
    <rPh sb="2" eb="4">
      <t>ナンブ</t>
    </rPh>
    <phoneticPr fontId="1"/>
  </si>
  <si>
    <t>堆肥センター</t>
  </si>
  <si>
    <t>建物№12</t>
  </si>
  <si>
    <t>建物№93</t>
  </si>
  <si>
    <t>建物№68</t>
  </si>
  <si>
    <t>建物№223</t>
  </si>
  <si>
    <t>建物№224</t>
  </si>
  <si>
    <t>建物№225</t>
  </si>
  <si>
    <t>建物№226</t>
  </si>
  <si>
    <t>建物№227</t>
  </si>
  <si>
    <t>建物№228</t>
  </si>
  <si>
    <t>建物№229</t>
  </si>
  <si>
    <t>建物№230</t>
  </si>
  <si>
    <t>建物№231</t>
  </si>
  <si>
    <t>建物№232</t>
  </si>
  <si>
    <t>建物№233</t>
  </si>
  <si>
    <t>建物№234</t>
  </si>
  <si>
    <t>建物№235</t>
  </si>
  <si>
    <t>建物№236</t>
  </si>
  <si>
    <t>自家用電気工作物保守点検</t>
    <rPh sb="0" eb="3">
      <t>ジカヨウ</t>
    </rPh>
    <rPh sb="3" eb="5">
      <t>デンキ</t>
    </rPh>
    <rPh sb="5" eb="8">
      <t>コウサクブツ</t>
    </rPh>
    <rPh sb="8" eb="10">
      <t>ホシュ</t>
    </rPh>
    <rPh sb="10" eb="12">
      <t>テンケン</t>
    </rPh>
    <phoneticPr fontId="1"/>
  </si>
  <si>
    <t>船形多世代交流センター</t>
  </si>
  <si>
    <t>№13-1</t>
    <phoneticPr fontId="1"/>
  </si>
  <si>
    <t>フロン排出抑制法の定期点検（電気式等）</t>
    <rPh sb="3" eb="5">
      <t>ハイシュツ</t>
    </rPh>
    <rPh sb="5" eb="7">
      <t>ヨクセイ</t>
    </rPh>
    <rPh sb="7" eb="8">
      <t>ホウ</t>
    </rPh>
    <rPh sb="9" eb="11">
      <t>テイキ</t>
    </rPh>
    <rPh sb="11" eb="13">
      <t>テンケン</t>
    </rPh>
    <rPh sb="14" eb="16">
      <t>デンキ</t>
    </rPh>
    <rPh sb="16" eb="17">
      <t>シキ</t>
    </rPh>
    <rPh sb="17" eb="18">
      <t>トウ</t>
    </rPh>
    <phoneticPr fontId="1"/>
  </si>
  <si>
    <t>フロン排出抑制法の定期点検（ガス式）</t>
    <rPh sb="3" eb="5">
      <t>ハイシュツ</t>
    </rPh>
    <rPh sb="5" eb="7">
      <t>ヨクセイ</t>
    </rPh>
    <rPh sb="7" eb="8">
      <t>ホウ</t>
    </rPh>
    <rPh sb="9" eb="11">
      <t>テイキ</t>
    </rPh>
    <rPh sb="11" eb="13">
      <t>テンケン</t>
    </rPh>
    <rPh sb="16" eb="17">
      <t>シキ</t>
    </rPh>
    <phoneticPr fontId="1"/>
  </si>
  <si>
    <t>自動扉保守点検業務</t>
    <rPh sb="0" eb="2">
      <t>ジドウ</t>
    </rPh>
    <rPh sb="2" eb="3">
      <t>トビラ</t>
    </rPh>
    <rPh sb="3" eb="5">
      <t>ホシュ</t>
    </rPh>
    <rPh sb="5" eb="7">
      <t>テンケン</t>
    </rPh>
    <rPh sb="7" eb="9">
      <t>ギョウム</t>
    </rPh>
    <phoneticPr fontId="1"/>
  </si>
  <si>
    <t>空調機器のフィルター清掃業務</t>
    <rPh sb="0" eb="2">
      <t>クウチョウ</t>
    </rPh>
    <rPh sb="2" eb="4">
      <t>キキ</t>
    </rPh>
    <rPh sb="10" eb="12">
      <t>セイソウ</t>
    </rPh>
    <rPh sb="12" eb="14">
      <t>ギョウム</t>
    </rPh>
    <phoneticPr fontId="1"/>
  </si>
  <si>
    <t>エスカレーター保守点検業務</t>
    <rPh sb="7" eb="9">
      <t>ホシュ</t>
    </rPh>
    <rPh sb="9" eb="11">
      <t>テンケン</t>
    </rPh>
    <rPh sb="11" eb="13">
      <t>ギョウム</t>
    </rPh>
    <phoneticPr fontId="1"/>
  </si>
  <si>
    <t>シャッター保守点検業務</t>
    <rPh sb="5" eb="7">
      <t>ホシュ</t>
    </rPh>
    <rPh sb="7" eb="9">
      <t>テンケン</t>
    </rPh>
    <rPh sb="9" eb="11">
      <t>ギョウム</t>
    </rPh>
    <phoneticPr fontId="1"/>
  </si>
  <si>
    <t>給食用小荷物専用昇降機保守点検業務</t>
    <rPh sb="0" eb="3">
      <t>キュウショクヨウ</t>
    </rPh>
    <rPh sb="11" eb="13">
      <t>ホシュ</t>
    </rPh>
    <rPh sb="13" eb="15">
      <t>テンケン</t>
    </rPh>
    <rPh sb="15" eb="17">
      <t>ギョウム</t>
    </rPh>
    <phoneticPr fontId="1"/>
  </si>
  <si>
    <t>特殊建築物定期報告業務</t>
    <rPh sb="0" eb="2">
      <t>トクシュ</t>
    </rPh>
    <rPh sb="2" eb="5">
      <t>ケンチクブツ</t>
    </rPh>
    <rPh sb="5" eb="7">
      <t>テイキ</t>
    </rPh>
    <rPh sb="7" eb="9">
      <t>ホウコク</t>
    </rPh>
    <rPh sb="9" eb="11">
      <t>ギョウム</t>
    </rPh>
    <phoneticPr fontId="1"/>
  </si>
  <si>
    <t>ITV設備、テレビ共聴設備保守点検業務</t>
    <rPh sb="3" eb="5">
      <t>セツビ</t>
    </rPh>
    <rPh sb="9" eb="11">
      <t>キョウチョウ</t>
    </rPh>
    <rPh sb="11" eb="13">
      <t>セツビ</t>
    </rPh>
    <rPh sb="13" eb="15">
      <t>ホシュ</t>
    </rPh>
    <rPh sb="15" eb="17">
      <t>テンケン</t>
    </rPh>
    <rPh sb="17" eb="19">
      <t>ギョウム</t>
    </rPh>
    <phoneticPr fontId="1"/>
  </si>
  <si>
    <t>監視カメラ保守点検業務、巡回監視業務</t>
    <rPh sb="0" eb="2">
      <t>カンシ</t>
    </rPh>
    <rPh sb="5" eb="7">
      <t>ホシュ</t>
    </rPh>
    <rPh sb="7" eb="9">
      <t>テンケン</t>
    </rPh>
    <rPh sb="9" eb="11">
      <t>ギョウム</t>
    </rPh>
    <rPh sb="12" eb="14">
      <t>ジュンカイ</t>
    </rPh>
    <rPh sb="14" eb="16">
      <t>カンシ</t>
    </rPh>
    <rPh sb="16" eb="18">
      <t>ギョウム</t>
    </rPh>
    <phoneticPr fontId="1"/>
  </si>
  <si>
    <t>非常用予備発電装置保守点検業務</t>
    <rPh sb="0" eb="3">
      <t>ヒジョウヨウ</t>
    </rPh>
    <rPh sb="3" eb="5">
      <t>ヨビ</t>
    </rPh>
    <rPh sb="5" eb="7">
      <t>ハツデン</t>
    </rPh>
    <rPh sb="7" eb="9">
      <t>ソウチ</t>
    </rPh>
    <rPh sb="9" eb="11">
      <t>ホシュ</t>
    </rPh>
    <rPh sb="11" eb="13">
      <t>テンケン</t>
    </rPh>
    <rPh sb="13" eb="15">
      <t>ギョウム</t>
    </rPh>
    <phoneticPr fontId="1"/>
  </si>
  <si>
    <t>消防設備保守点検業務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phoneticPr fontId="1"/>
  </si>
  <si>
    <t>防災監視モニター保守点検業務</t>
    <rPh sb="0" eb="2">
      <t>ボウサイ</t>
    </rPh>
    <rPh sb="2" eb="4">
      <t>カンシ</t>
    </rPh>
    <rPh sb="8" eb="10">
      <t>ホシュ</t>
    </rPh>
    <rPh sb="10" eb="12">
      <t>テンケン</t>
    </rPh>
    <rPh sb="12" eb="14">
      <t>ギョウム</t>
    </rPh>
    <phoneticPr fontId="1"/>
  </si>
  <si>
    <t>暖房設備保守点検業務</t>
    <rPh sb="0" eb="2">
      <t>ダンボウ</t>
    </rPh>
    <rPh sb="2" eb="4">
      <t>セツビ</t>
    </rPh>
    <rPh sb="4" eb="6">
      <t>ホシュ</t>
    </rPh>
    <rPh sb="6" eb="8">
      <t>テンケン</t>
    </rPh>
    <rPh sb="8" eb="10">
      <t>ギョウム</t>
    </rPh>
    <phoneticPr fontId="1"/>
  </si>
  <si>
    <t>放送設備、BGM放送設備保守点検業務</t>
    <rPh sb="12" eb="14">
      <t>ホシュ</t>
    </rPh>
    <rPh sb="14" eb="16">
      <t>テンケン</t>
    </rPh>
    <rPh sb="16" eb="18">
      <t>ギョウム</t>
    </rPh>
    <phoneticPr fontId="1"/>
  </si>
  <si>
    <t>中央監視装置、空調自動制御機器保守点検業務</t>
    <rPh sb="0" eb="2">
      <t>チュウオウ</t>
    </rPh>
    <rPh sb="2" eb="4">
      <t>カンシ</t>
    </rPh>
    <rPh sb="4" eb="6">
      <t>ソウチ</t>
    </rPh>
    <rPh sb="7" eb="9">
      <t>クウチョウ</t>
    </rPh>
    <rPh sb="9" eb="11">
      <t>ジドウ</t>
    </rPh>
    <rPh sb="11" eb="13">
      <t>セイギョ</t>
    </rPh>
    <rPh sb="13" eb="15">
      <t>キキ</t>
    </rPh>
    <rPh sb="15" eb="17">
      <t>ホシュ</t>
    </rPh>
    <rPh sb="17" eb="19">
      <t>テンケン</t>
    </rPh>
    <rPh sb="19" eb="21">
      <t>ギョウム</t>
    </rPh>
    <phoneticPr fontId="1"/>
  </si>
  <si>
    <t>可搬型発電機保守点検業務</t>
    <rPh sb="0" eb="3">
      <t>カハンガタ</t>
    </rPh>
    <rPh sb="3" eb="6">
      <t>ハツデンキ</t>
    </rPh>
    <rPh sb="6" eb="8">
      <t>ホシュ</t>
    </rPh>
    <rPh sb="8" eb="10">
      <t>テンケン</t>
    </rPh>
    <rPh sb="10" eb="12">
      <t>ギョウム</t>
    </rPh>
    <phoneticPr fontId="1"/>
  </si>
  <si>
    <t>太陽光発電設備保守点検業務</t>
    <rPh sb="0" eb="3">
      <t>タイヨウコウ</t>
    </rPh>
    <rPh sb="3" eb="5">
      <t>ハツデン</t>
    </rPh>
    <rPh sb="5" eb="7">
      <t>セツビ</t>
    </rPh>
    <rPh sb="7" eb="9">
      <t>ホシュ</t>
    </rPh>
    <rPh sb="9" eb="11">
      <t>テンケン</t>
    </rPh>
    <rPh sb="11" eb="13">
      <t>ギョウム</t>
    </rPh>
    <phoneticPr fontId="1"/>
  </si>
  <si>
    <t>ボイラー設備等保守点検業務</t>
    <rPh sb="4" eb="6">
      <t>セツビ</t>
    </rPh>
    <rPh sb="6" eb="7">
      <t>トウ</t>
    </rPh>
    <rPh sb="7" eb="9">
      <t>ホシュ</t>
    </rPh>
    <rPh sb="9" eb="11">
      <t>テンケン</t>
    </rPh>
    <rPh sb="11" eb="13">
      <t>ギョウム</t>
    </rPh>
    <phoneticPr fontId="1"/>
  </si>
  <si>
    <t>空調機器保守点検　電気式等</t>
    <rPh sb="0" eb="2">
      <t>クウチョウ</t>
    </rPh>
    <rPh sb="2" eb="4">
      <t>キキ</t>
    </rPh>
    <rPh sb="4" eb="6">
      <t>ホシュ</t>
    </rPh>
    <rPh sb="6" eb="8">
      <t>テンケン</t>
    </rPh>
    <rPh sb="9" eb="11">
      <t>デンキ</t>
    </rPh>
    <rPh sb="11" eb="12">
      <t>シキ</t>
    </rPh>
    <rPh sb="12" eb="13">
      <t>トウ</t>
    </rPh>
    <phoneticPr fontId="1"/>
  </si>
  <si>
    <t>空調機器保守点検　ガス式</t>
    <rPh sb="0" eb="2">
      <t>クウチョウ</t>
    </rPh>
    <rPh sb="2" eb="4">
      <t>キキ</t>
    </rPh>
    <rPh sb="4" eb="6">
      <t>ホシュ</t>
    </rPh>
    <rPh sb="6" eb="8">
      <t>テンケン</t>
    </rPh>
    <rPh sb="11" eb="12">
      <t>シキ</t>
    </rPh>
    <phoneticPr fontId="1"/>
  </si>
  <si>
    <t>空調機器の設置後7年目15年目臨時点検　電気式等</t>
    <rPh sb="0" eb="2">
      <t>クウチョウ</t>
    </rPh>
    <rPh sb="2" eb="4">
      <t>キキ</t>
    </rPh>
    <rPh sb="5" eb="7">
      <t>セッチ</t>
    </rPh>
    <rPh sb="7" eb="8">
      <t>ゴ</t>
    </rPh>
    <rPh sb="9" eb="10">
      <t>ネン</t>
    </rPh>
    <rPh sb="10" eb="11">
      <t>メ</t>
    </rPh>
    <rPh sb="13" eb="15">
      <t>ネンメ</t>
    </rPh>
    <rPh sb="15" eb="17">
      <t>リンジ</t>
    </rPh>
    <rPh sb="17" eb="19">
      <t>テンケン</t>
    </rPh>
    <rPh sb="20" eb="22">
      <t>デンキ</t>
    </rPh>
    <rPh sb="22" eb="23">
      <t>シキ</t>
    </rPh>
    <rPh sb="23" eb="24">
      <t>トウ</t>
    </rPh>
    <phoneticPr fontId="1"/>
  </si>
  <si>
    <t>昇降機設備保守点検業務</t>
    <rPh sb="0" eb="2">
      <t>ショウコウ</t>
    </rPh>
    <rPh sb="2" eb="3">
      <t>キ</t>
    </rPh>
    <rPh sb="3" eb="5">
      <t>セツビ</t>
    </rPh>
    <rPh sb="5" eb="7">
      <t>ホシュ</t>
    </rPh>
    <rPh sb="7" eb="9">
      <t>テンケン</t>
    </rPh>
    <rPh sb="9" eb="11">
      <t>ギョウム</t>
    </rPh>
    <phoneticPr fontId="1"/>
  </si>
  <si>
    <t>所管部署</t>
    <rPh sb="0" eb="2">
      <t>ショカン</t>
    </rPh>
    <rPh sb="2" eb="4">
      <t>ブショ</t>
    </rPh>
    <phoneticPr fontId="1"/>
  </si>
  <si>
    <t>業務有で○</t>
    <rPh sb="0" eb="2">
      <t>ギョウム</t>
    </rPh>
    <rPh sb="2" eb="3">
      <t>アリ</t>
    </rPh>
    <phoneticPr fontId="1"/>
  </si>
  <si>
    <t>ＳＡＮ－ＰＯＷスタジアム野田（野田総合公園野球場）</t>
  </si>
  <si>
    <t>非該当</t>
  </si>
  <si>
    <t>子ども保育課</t>
  </si>
  <si>
    <t>№1</t>
    <phoneticPr fontId="1"/>
  </si>
  <si>
    <t>№2-1</t>
    <phoneticPr fontId="1"/>
  </si>
  <si>
    <t>№2-2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</si>
  <si>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</si>
  <si>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</si>
  <si>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</si>
  <si>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</si>
  <si>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</si>
  <si>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№19</t>
    <phoneticPr fontId="1"/>
  </si>
  <si>
    <t>○</t>
    <phoneticPr fontId="1"/>
  </si>
  <si>
    <t>○</t>
  </si>
  <si>
    <t>－</t>
    <phoneticPr fontId="1"/>
  </si>
  <si>
    <t>道路サービス課</t>
    <rPh sb="0" eb="2">
      <t>ドウロ</t>
    </rPh>
    <rPh sb="6" eb="7">
      <t>カ</t>
    </rPh>
    <phoneticPr fontId="1"/>
  </si>
  <si>
    <t>道路サービス課</t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</si>
  <si>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</si>
  <si>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</si>
  <si>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№13-2</t>
    <phoneticPr fontId="1"/>
  </si>
  <si>
    <t>○</t>
    <phoneticPr fontId="1"/>
  </si>
  <si>
    <t>業務数（○でカウント）</t>
    <rPh sb="0" eb="2">
      <t>ギョウム</t>
    </rPh>
    <rPh sb="2" eb="3">
      <t>スウ</t>
    </rPh>
    <phoneticPr fontId="1"/>
  </si>
  <si>
    <t>Ｒ4.Ｒ5年度の金額計</t>
    <rPh sb="5" eb="6">
      <t>ネン</t>
    </rPh>
    <rPh sb="6" eb="7">
      <t>ド</t>
    </rPh>
    <rPh sb="8" eb="10">
      <t>キンガク</t>
    </rPh>
    <rPh sb="10" eb="11">
      <t>ケイ</t>
    </rPh>
    <phoneticPr fontId="1"/>
  </si>
  <si>
    <t>○</t>
    <phoneticPr fontId="1"/>
  </si>
  <si>
    <t>備考</t>
    <rPh sb="0" eb="2">
      <t>ビコウ</t>
    </rPh>
    <phoneticPr fontId="1"/>
  </si>
  <si>
    <t>Ｒ4.Ｒ5とも建物№5に含む</t>
    <rPh sb="7" eb="9">
      <t>タテモノ</t>
    </rPh>
    <rPh sb="12" eb="13">
      <t>フク</t>
    </rPh>
    <phoneticPr fontId="1"/>
  </si>
  <si>
    <t>Ｒ4.Ｒ5とも建物№20に含む</t>
    <rPh sb="7" eb="9">
      <t>タテモノ</t>
    </rPh>
    <rPh sb="13" eb="14">
      <t>フク</t>
    </rPh>
    <phoneticPr fontId="1"/>
  </si>
  <si>
    <t>Ｒ4.Ｒ5とも建物№44に含む</t>
    <rPh sb="7" eb="9">
      <t>タテモノ</t>
    </rPh>
    <rPh sb="13" eb="14">
      <t>フク</t>
    </rPh>
    <phoneticPr fontId="1"/>
  </si>
  <si>
    <t>Ｒ4.Ｒ5とも建物№46に含む</t>
    <rPh sb="7" eb="9">
      <t>タテモノ</t>
    </rPh>
    <rPh sb="13" eb="14">
      <t>フク</t>
    </rPh>
    <phoneticPr fontId="1"/>
  </si>
  <si>
    <t>Ｒ4.Ｒ5とも建物№53に含む</t>
    <rPh sb="7" eb="9">
      <t>タテモノ</t>
    </rPh>
    <rPh sb="13" eb="14">
      <t>フク</t>
    </rPh>
    <phoneticPr fontId="1"/>
  </si>
  <si>
    <t>Ｒ4は建物№53に含む。Ｒ5は未契約</t>
    <rPh sb="3" eb="5">
      <t>タテモノ</t>
    </rPh>
    <rPh sb="9" eb="10">
      <t>フク</t>
    </rPh>
    <rPh sb="15" eb="18">
      <t>ミケイヤク</t>
    </rPh>
    <phoneticPr fontId="1"/>
  </si>
  <si>
    <t>Ｒ4.Ｒ5とも建物№65に含む</t>
    <rPh sb="7" eb="9">
      <t>タテモノ</t>
    </rPh>
    <rPh sb="13" eb="14">
      <t>フク</t>
    </rPh>
    <phoneticPr fontId="1"/>
  </si>
  <si>
    <t>Ｒ4は建物№65に含む。</t>
    <rPh sb="3" eb="5">
      <t>タテモノ</t>
    </rPh>
    <rPh sb="9" eb="10">
      <t>フク</t>
    </rPh>
    <phoneticPr fontId="1"/>
  </si>
  <si>
    <t>Ｒ4.Ｒ5とも№13-1に含む</t>
    <rPh sb="13" eb="14">
      <t>フク</t>
    </rPh>
    <phoneticPr fontId="1"/>
  </si>
  <si>
    <t>Ｒ4.Ｒ5とも№2-1に含む</t>
    <rPh sb="12" eb="13">
      <t>フク</t>
    </rPh>
    <phoneticPr fontId="1"/>
  </si>
  <si>
    <t>Ｒ4.Ｒ5とも建物№81に含む</t>
    <rPh sb="7" eb="9">
      <t>タテモノ</t>
    </rPh>
    <rPh sb="13" eb="14">
      <t>フク</t>
    </rPh>
    <phoneticPr fontId="1"/>
  </si>
  <si>
    <t>○</t>
    <phoneticPr fontId="1"/>
  </si>
  <si>
    <t>Ｒ5は№1に含む</t>
    <rPh sb="6" eb="7">
      <t>フク</t>
    </rPh>
    <phoneticPr fontId="1"/>
  </si>
  <si>
    <t>Ｒ4.Ｒ5とも№1に含む</t>
    <rPh sb="10" eb="11">
      <t>フク</t>
    </rPh>
    <phoneticPr fontId="1"/>
  </si>
  <si>
    <t>Ｒ4.Ｒ5とも建物№87に含む</t>
    <rPh sb="7" eb="9">
      <t>タテモノ</t>
    </rPh>
    <rPh sb="13" eb="14">
      <t>フク</t>
    </rPh>
    <phoneticPr fontId="1"/>
  </si>
  <si>
    <t>Ｒ4.Ｒ5とも建物№89に含む</t>
    <rPh sb="7" eb="9">
      <t>タテモノ</t>
    </rPh>
    <rPh sb="13" eb="14">
      <t>フク</t>
    </rPh>
    <phoneticPr fontId="1"/>
  </si>
  <si>
    <t>Ｒ4は建物№89に含む。</t>
    <rPh sb="3" eb="5">
      <t>タテモノ</t>
    </rPh>
    <rPh sb="9" eb="10">
      <t>フク</t>
    </rPh>
    <phoneticPr fontId="1"/>
  </si>
  <si>
    <t>Ｒ4.Ｒ5とも建物№91に含む</t>
    <rPh sb="7" eb="9">
      <t>タテモノ</t>
    </rPh>
    <rPh sb="13" eb="14">
      <t>フク</t>
    </rPh>
    <phoneticPr fontId="1"/>
  </si>
  <si>
    <t>Ｒ4.Ｒ5とも建物№93に含む</t>
    <rPh sb="7" eb="9">
      <t>タテモノ</t>
    </rPh>
    <rPh sb="13" eb="14">
      <t>フク</t>
    </rPh>
    <phoneticPr fontId="1"/>
  </si>
  <si>
    <t>Ｒ4.Ｒ5とも建物№101に含む</t>
    <rPh sb="7" eb="9">
      <t>タテモノ</t>
    </rPh>
    <rPh sb="14" eb="15">
      <t>フク</t>
    </rPh>
    <phoneticPr fontId="1"/>
  </si>
  <si>
    <t>Ｒ4.Ｒ5とも№1に含む</t>
    <rPh sb="10" eb="11">
      <t>フク</t>
    </rPh>
    <phoneticPr fontId="1"/>
  </si>
  <si>
    <t>Ｒ4は建物№89に含む</t>
    <rPh sb="3" eb="5">
      <t>タテモノ</t>
    </rPh>
    <rPh sb="9" eb="10">
      <t>フク</t>
    </rPh>
    <phoneticPr fontId="1"/>
  </si>
  <si>
    <t>Ｒ4.Ｒ5とも建物№116に含む</t>
    <rPh sb="7" eb="9">
      <t>タテモノ</t>
    </rPh>
    <rPh sb="14" eb="15">
      <t>フク</t>
    </rPh>
    <phoneticPr fontId="1"/>
  </si>
  <si>
    <t>Ｒ4.Ｒ5とも建物№125に含む</t>
    <rPh sb="7" eb="9">
      <t>タテモノ</t>
    </rPh>
    <rPh sb="14" eb="15">
      <t>フク</t>
    </rPh>
    <phoneticPr fontId="1"/>
  </si>
  <si>
    <t>Ｒ4.Ｒ5とも建物№126に含む</t>
    <rPh sb="7" eb="9">
      <t>タテモノ</t>
    </rPh>
    <rPh sb="14" eb="15">
      <t>フク</t>
    </rPh>
    <phoneticPr fontId="1"/>
  </si>
  <si>
    <t>Ｒ4は建物№125に含む。</t>
    <rPh sb="3" eb="5">
      <t>タテモノ</t>
    </rPh>
    <rPh sb="10" eb="11">
      <t>フク</t>
    </rPh>
    <phoneticPr fontId="1"/>
  </si>
  <si>
    <t>Ｒ4は建物№126に含む。</t>
    <rPh sb="3" eb="5">
      <t>タテモノ</t>
    </rPh>
    <rPh sb="10" eb="11">
      <t>フク</t>
    </rPh>
    <phoneticPr fontId="1"/>
  </si>
  <si>
    <t>備考</t>
    <rPh sb="0" eb="2">
      <t>ビコウ</t>
    </rPh>
    <phoneticPr fontId="1"/>
  </si>
  <si>
    <t>Ｒ4.Ｒ5とも建物№133に含む</t>
    <rPh sb="7" eb="9">
      <t>タテモノ</t>
    </rPh>
    <rPh sb="14" eb="15">
      <t>フク</t>
    </rPh>
    <phoneticPr fontId="1"/>
  </si>
  <si>
    <t>Ｒ4.Ｒ5とも建物№134に含む</t>
    <rPh sb="7" eb="9">
      <t>タテモノ</t>
    </rPh>
    <rPh sb="14" eb="15">
      <t>フク</t>
    </rPh>
    <phoneticPr fontId="1"/>
  </si>
  <si>
    <t>Ｒ4.Ｒ5とも№3-1に含む</t>
    <rPh sb="12" eb="13">
      <t>フク</t>
    </rPh>
    <phoneticPr fontId="1"/>
  </si>
  <si>
    <t>Ｒ5は建物№154に含む</t>
    <rPh sb="3" eb="5">
      <t>タテモノ</t>
    </rPh>
    <rPh sb="10" eb="11">
      <t>フク</t>
    </rPh>
    <phoneticPr fontId="1"/>
  </si>
  <si>
    <t>Ｒ4.Ｒ5とも№3-1に含む</t>
    <rPh sb="12" eb="13">
      <t>フク</t>
    </rPh>
    <phoneticPr fontId="1"/>
  </si>
  <si>
    <t>Ｒ4は建物№160体育館に含む</t>
    <rPh sb="3" eb="5">
      <t>タテモノ</t>
    </rPh>
    <rPh sb="9" eb="12">
      <t>タイイクカン</t>
    </rPh>
    <rPh sb="13" eb="14">
      <t>フク</t>
    </rPh>
    <phoneticPr fontId="1"/>
  </si>
  <si>
    <t>Ｒ4、Ｒ5は建物№160体育館に含む</t>
    <rPh sb="6" eb="8">
      <t>タテモノ</t>
    </rPh>
    <rPh sb="12" eb="15">
      <t>タイイクカン</t>
    </rPh>
    <rPh sb="16" eb="17">
      <t>フク</t>
    </rPh>
    <phoneticPr fontId="1"/>
  </si>
  <si>
    <t>Ｒ４.Ｒ５とも№3-1に含む</t>
    <rPh sb="12" eb="13">
      <t>フク</t>
    </rPh>
    <phoneticPr fontId="1"/>
  </si>
  <si>
    <t>Ｒ4.Ｒ5とも建物№87に含む</t>
    <rPh sb="7" eb="9">
      <t>タテモノ</t>
    </rPh>
    <rPh sb="13" eb="14">
      <t>フク</t>
    </rPh>
    <phoneticPr fontId="1"/>
  </si>
  <si>
    <t>Ｒ4.Ｒ5とも建物№173を含む</t>
    <rPh sb="7" eb="9">
      <t>タテモノ</t>
    </rPh>
    <rPh sb="14" eb="15">
      <t>フク</t>
    </rPh>
    <phoneticPr fontId="1"/>
  </si>
  <si>
    <t>Ｒ4は建物№53に含む。</t>
    <rPh sb="3" eb="5">
      <t>タテモノ</t>
    </rPh>
    <rPh sb="9" eb="10">
      <t>フク</t>
    </rPh>
    <phoneticPr fontId="1"/>
  </si>
  <si>
    <t>業務数</t>
    <rPh sb="0" eb="2">
      <t>ギョウム</t>
    </rPh>
    <rPh sb="2" eb="3">
      <t>スウ</t>
    </rPh>
    <phoneticPr fontId="1"/>
  </si>
  <si>
    <t>業務数</t>
    <rPh sb="0" eb="2">
      <t>ギョウム</t>
    </rPh>
    <rPh sb="2" eb="3">
      <t>スウ</t>
    </rPh>
    <phoneticPr fontId="1"/>
  </si>
  <si>
    <t>Ｒ4,R5は建物№89に含む。</t>
    <rPh sb="6" eb="8">
      <t>タテモノ</t>
    </rPh>
    <rPh sb="12" eb="13">
      <t>フク</t>
    </rPh>
    <phoneticPr fontId="1"/>
  </si>
  <si>
    <t>Ｒ4,R5は建物№125に含む。</t>
    <rPh sb="6" eb="8">
      <t>タテモノ</t>
    </rPh>
    <rPh sb="13" eb="14">
      <t>フク</t>
    </rPh>
    <phoneticPr fontId="1"/>
  </si>
  <si>
    <t>Ｒ4,R5は建物№53に含む。</t>
    <rPh sb="6" eb="8">
      <t>タテモノ</t>
    </rPh>
    <rPh sb="12" eb="13">
      <t>フク</t>
    </rPh>
    <phoneticPr fontId="1"/>
  </si>
  <si>
    <t>Ｒ4,R5は建物№78に含む。</t>
    <rPh sb="6" eb="8">
      <t>タテモノ</t>
    </rPh>
    <rPh sb="12" eb="13">
      <t>フク</t>
    </rPh>
    <phoneticPr fontId="1"/>
  </si>
  <si>
    <t>Ｒ4.Ｒ5とも№128に含む</t>
    <rPh sb="12" eb="13">
      <t>フク</t>
    </rPh>
    <phoneticPr fontId="1"/>
  </si>
  <si>
    <t>○</t>
    <phoneticPr fontId="1"/>
  </si>
  <si>
    <t>R4～</t>
    <phoneticPr fontId="1"/>
  </si>
  <si>
    <t>項目</t>
    <rPh sb="0" eb="2">
      <t>コウモク</t>
    </rPh>
    <phoneticPr fontId="1"/>
  </si>
  <si>
    <t>№2</t>
    <phoneticPr fontId="1"/>
  </si>
  <si>
    <t>№3-1-1</t>
    <phoneticPr fontId="1"/>
  </si>
  <si>
    <t>№3-1-2</t>
    <phoneticPr fontId="1"/>
  </si>
  <si>
    <t>№3-2-1</t>
    <phoneticPr fontId="1"/>
  </si>
  <si>
    <t>№3-2-2</t>
    <phoneticPr fontId="1"/>
  </si>
  <si>
    <t>令和4年度実績額</t>
    <rPh sb="0" eb="2">
      <t>レイワ</t>
    </rPh>
    <rPh sb="3" eb="4">
      <t>ネン</t>
    </rPh>
    <rPh sb="4" eb="5">
      <t>ド</t>
    </rPh>
    <rPh sb="5" eb="8">
      <t>ジッセキガク</t>
    </rPh>
    <phoneticPr fontId="1"/>
  </si>
  <si>
    <t>令和5年度
（Ｒ5.31時点）</t>
    <rPh sb="0" eb="2">
      <t>レイワ</t>
    </rPh>
    <rPh sb="3" eb="4">
      <t>ネン</t>
    </rPh>
    <rPh sb="4" eb="5">
      <t>ド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</si>
</sst>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0"/>
      <name val="ＭＳ ゴシック"/>
      <family val="3"/>
      <charset val="128"/>
    </font>
    <font>
      <sz val="80"/>
      <name val="ＭＳ ゴシック"/>
      <family val="3"/>
      <charset val="128"/>
    </font>
    <font>
      <sz val="80"/>
      <name val="ＭＳ ゴシック"/>
      <family val="3"/>
    </font>
    <font>
      <sz val="11"/>
      <name val="ＭＳ Ｐゴシック"/>
      <family val="2"/>
      <charset val="128"/>
      <scheme val="minor"/>
    </font>
    <font>
      <sz val="60"/>
      <name val="ＭＳ Ｐゴシック"/>
      <family val="2"/>
      <charset val="128"/>
      <scheme val="minor"/>
    </font>
    <font>
      <sz val="72"/>
      <name val="ＭＳ Ｐゴシック"/>
      <family val="2"/>
      <charset val="128"/>
      <scheme val="minor"/>
    </font>
    <font>
      <strike/>
      <sz val="80"/>
      <name val="ＭＳ ゴシック"/>
      <family val="3"/>
      <charset val="128"/>
    </font>
    <font>
      <sz val="60"/>
      <name val="ＭＳ Ｐゴシック"/>
      <family val="3"/>
      <charset val="128"/>
      <scheme val="minor"/>
    </font>
    <font>
      <sz val="70"/>
      <name val="ＭＳ ゴシック"/>
      <family val="3"/>
      <charset val="128"/>
    </font>
    <font>
      <sz val="65"/>
      <name val="ＭＳ ゴシック"/>
      <family val="3"/>
      <charset val="128"/>
    </font>
    <font>
      <sz val="90"/>
      <name val="ＭＳ ゴシック"/>
      <family val="3"/>
      <charset val="128"/>
    </font>
    <font>
      <sz val="50"/>
      <name val="ＭＳ ゴシック"/>
      <family val="3"/>
      <charset val="128"/>
    </font>
    <font>
      <strike/>
      <sz val="60"/>
      <name val="ＭＳ ゴシック"/>
      <family val="3"/>
      <charset val="128"/>
    </font>
    <font>
      <strike/>
      <sz val="72"/>
      <name val="ＭＳ ゴシック"/>
      <family val="3"/>
      <charset val="128"/>
    </font>
    <font>
      <sz val="70"/>
      <name val="ＭＳ Ｐゴシック"/>
      <family val="2"/>
      <charset val="128"/>
      <scheme val="minor"/>
    </font>
    <font>
      <sz val="65"/>
      <name val="ＭＳ ゴシック"/>
      <family val="3"/>
    </font>
    <font>
      <sz val="70"/>
      <name val="ＭＳ ゴシック"/>
      <family val="3"/>
    </font>
    <font>
      <strike/>
      <sz val="6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medium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0" borderId="0" xfId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38" fontId="4" fillId="0" borderId="0" xfId="1" applyFont="1" applyFill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horizontal="center" vertical="center" wrapText="1"/>
    </xf>
    <xf numFmtId="176" fontId="5" fillId="0" borderId="36" xfId="0" applyNumberFormat="1" applyFont="1" applyFill="1" applyBorder="1" applyAlignment="1">
      <alignment horizontal="center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center" vertical="center" wrapText="1"/>
    </xf>
    <xf numFmtId="176" fontId="6" fillId="0" borderId="31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 wrapText="1"/>
    </xf>
    <xf numFmtId="176" fontId="5" fillId="0" borderId="41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6" fillId="0" borderId="53" xfId="0" applyNumberFormat="1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55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/>
    </xf>
    <xf numFmtId="176" fontId="15" fillId="0" borderId="41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horizontal="center" vertical="center" wrapText="1"/>
    </xf>
    <xf numFmtId="176" fontId="2" fillId="0" borderId="41" xfId="0" applyNumberFormat="1" applyFont="1" applyFill="1" applyBorder="1" applyAlignment="1">
      <alignment horizontal="center" vertical="center" wrapText="1"/>
    </xf>
    <xf numFmtId="176" fontId="5" fillId="0" borderId="5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176" fontId="6" fillId="0" borderId="41" xfId="0" applyNumberFormat="1" applyFont="1" applyFill="1" applyBorder="1" applyAlignment="1">
      <alignment horizontal="center" vertical="center" wrapText="1"/>
    </xf>
    <xf numFmtId="176" fontId="6" fillId="0" borderId="5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/>
    </xf>
    <xf numFmtId="176" fontId="5" fillId="0" borderId="56" xfId="0" applyNumberFormat="1" applyFont="1" applyFill="1" applyBorder="1" applyAlignment="1">
      <alignment horizontal="center" vertical="center" wrapText="1"/>
    </xf>
    <xf numFmtId="176" fontId="5" fillId="0" borderId="57" xfId="0" applyNumberFormat="1" applyFont="1" applyFill="1" applyBorder="1" applyAlignment="1">
      <alignment horizontal="center" vertical="center" wrapText="1"/>
    </xf>
    <xf numFmtId="176" fontId="10" fillId="0" borderId="41" xfId="0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176" fontId="5" fillId="0" borderId="47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horizontal="center" vertical="center"/>
    </xf>
    <xf numFmtId="176" fontId="10" fillId="0" borderId="41" xfId="0" applyNumberFormat="1" applyFont="1" applyFill="1" applyBorder="1" applyAlignment="1">
      <alignment horizontal="center" vertical="center"/>
    </xf>
    <xf numFmtId="176" fontId="5" fillId="3" borderId="4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vertical="center" wrapText="1"/>
    </xf>
    <xf numFmtId="176" fontId="5" fillId="0" borderId="61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6" fontId="5" fillId="0" borderId="62" xfId="0" applyNumberFormat="1" applyFont="1" applyFill="1" applyBorder="1" applyAlignment="1">
      <alignment horizontal="center" vertical="center" wrapText="1"/>
    </xf>
    <xf numFmtId="176" fontId="5" fillId="0" borderId="63" xfId="0" applyNumberFormat="1" applyFont="1" applyFill="1" applyBorder="1" applyAlignment="1">
      <alignment horizontal="center" vertical="center" wrapText="1"/>
    </xf>
    <xf numFmtId="176" fontId="5" fillId="0" borderId="64" xfId="0" applyNumberFormat="1" applyFont="1" applyFill="1" applyBorder="1" applyAlignment="1">
      <alignment horizontal="center" vertical="center" wrapText="1"/>
    </xf>
    <xf numFmtId="176" fontId="6" fillId="0" borderId="5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176" fontId="6" fillId="0" borderId="6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>
      <alignment horizontal="center" vertical="center" wrapText="1"/>
    </xf>
    <xf numFmtId="176" fontId="6" fillId="0" borderId="6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vertical="center" wrapText="1"/>
    </xf>
    <xf numFmtId="176" fontId="5" fillId="0" borderId="45" xfId="0" applyNumberFormat="1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176" fontId="5" fillId="0" borderId="44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 wrapText="1"/>
    </xf>
    <xf numFmtId="176" fontId="5" fillId="0" borderId="26" xfId="0" applyNumberFormat="1" applyFont="1" applyFill="1" applyBorder="1" applyAlignment="1">
      <alignment horizontal="center" vertical="center" wrapText="1"/>
    </xf>
    <xf numFmtId="176" fontId="5" fillId="0" borderId="41" xfId="0" applyNumberFormat="1" applyFont="1" applyBorder="1" applyAlignment="1">
      <alignment horizontal="center" vertical="center" wrapText="1"/>
    </xf>
    <xf numFmtId="176" fontId="5" fillId="0" borderId="59" xfId="0" applyNumberFormat="1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176" fontId="5" fillId="0" borderId="42" xfId="0" applyNumberFormat="1" applyFont="1" applyFill="1" applyBorder="1" applyAlignment="1">
      <alignment horizontal="center" vertical="center" wrapText="1"/>
    </xf>
    <xf numFmtId="176" fontId="5" fillId="0" borderId="67" xfId="0" applyNumberFormat="1" applyFont="1" applyFill="1" applyBorder="1" applyAlignment="1">
      <alignment horizontal="center" vertical="center" wrapText="1"/>
    </xf>
    <xf numFmtId="176" fontId="5" fillId="0" borderId="65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 wrapText="1"/>
    </xf>
    <xf numFmtId="176" fontId="6" fillId="0" borderId="67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176" fontId="10" fillId="0" borderId="42" xfId="0" applyNumberFormat="1" applyFont="1" applyFill="1" applyBorder="1" applyAlignment="1">
      <alignment horizontal="center" vertical="center" wrapText="1"/>
    </xf>
    <xf numFmtId="176" fontId="6" fillId="0" borderId="68" xfId="0" applyNumberFormat="1" applyFont="1" applyFill="1" applyBorder="1" applyAlignment="1">
      <alignment horizontal="center" vertical="center" wrapText="1"/>
    </xf>
    <xf numFmtId="176" fontId="5" fillId="0" borderId="69" xfId="0" applyNumberFormat="1" applyFont="1" applyFill="1" applyBorder="1" applyAlignment="1">
      <alignment horizontal="center" vertical="center" wrapText="1"/>
    </xf>
    <xf numFmtId="176" fontId="5" fillId="0" borderId="68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176" fontId="5" fillId="0" borderId="42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46" xfId="0" applyNumberFormat="1" applyFont="1" applyFill="1" applyBorder="1" applyAlignment="1">
      <alignment horizontal="center" vertical="center" wrapText="1"/>
    </xf>
    <xf numFmtId="176" fontId="5" fillId="0" borderId="53" xfId="0" applyNumberFormat="1" applyFont="1" applyFill="1" applyBorder="1" applyAlignment="1">
      <alignment horizontal="center" vertical="center" wrapText="1"/>
    </xf>
    <xf numFmtId="176" fontId="5" fillId="0" borderId="55" xfId="0" applyNumberFormat="1" applyFont="1" applyFill="1" applyBorder="1" applyAlignment="1">
      <alignment horizontal="center" vertical="center" wrapText="1"/>
    </xf>
    <xf numFmtId="176" fontId="5" fillId="0" borderId="54" xfId="0" applyNumberFormat="1" applyFont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176" fontId="13" fillId="0" borderId="24" xfId="0" applyNumberFormat="1" applyFont="1" applyFill="1" applyBorder="1" applyAlignment="1">
      <alignment horizontal="center" vertical="center" wrapText="1"/>
    </xf>
    <xf numFmtId="176" fontId="13" fillId="0" borderId="23" xfId="0" applyNumberFormat="1" applyFont="1" applyFill="1" applyBorder="1" applyAlignment="1">
      <alignment horizontal="center" vertical="center" wrapText="1"/>
    </xf>
    <xf numFmtId="176" fontId="13" fillId="0" borderId="39" xfId="0" applyNumberFormat="1" applyFont="1" applyFill="1" applyBorder="1" applyAlignment="1">
      <alignment horizontal="center" vertical="center" wrapText="1"/>
    </xf>
    <xf numFmtId="176" fontId="13" fillId="0" borderId="62" xfId="0" applyNumberFormat="1" applyFont="1" applyFill="1" applyBorder="1" applyAlignment="1">
      <alignment horizontal="center" vertical="center" wrapText="1"/>
    </xf>
    <xf numFmtId="176" fontId="13" fillId="0" borderId="44" xfId="0" applyNumberFormat="1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176" fontId="19" fillId="0" borderId="20" xfId="0" applyNumberFormat="1" applyFont="1" applyFill="1" applyBorder="1" applyAlignment="1">
      <alignment horizontal="center" vertical="center" wrapText="1"/>
    </xf>
    <xf numFmtId="176" fontId="13" fillId="0" borderId="46" xfId="0" applyNumberFormat="1" applyFont="1" applyFill="1" applyBorder="1" applyAlignment="1">
      <alignment horizontal="center" vertical="center" wrapText="1"/>
    </xf>
    <xf numFmtId="176" fontId="19" fillId="0" borderId="65" xfId="0" applyNumberFormat="1" applyFont="1" applyFill="1" applyBorder="1" applyAlignment="1">
      <alignment horizontal="center" vertical="center" wrapText="1"/>
    </xf>
    <xf numFmtId="176" fontId="13" fillId="0" borderId="56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176" fontId="13" fillId="0" borderId="70" xfId="0" applyNumberFormat="1" applyFont="1" applyFill="1" applyBorder="1" applyAlignment="1">
      <alignment horizontal="center" vertical="center" wrapText="1"/>
    </xf>
    <xf numFmtId="176" fontId="13" fillId="0" borderId="65" xfId="0" applyNumberFormat="1" applyFont="1" applyFill="1" applyBorder="1" applyAlignment="1">
      <alignment horizontal="center" vertical="center" wrapText="1"/>
    </xf>
    <xf numFmtId="176" fontId="13" fillId="0" borderId="19" xfId="0" applyNumberFormat="1" applyFont="1" applyFill="1" applyBorder="1" applyAlignment="1">
      <alignment horizontal="center" vertical="center" wrapText="1"/>
    </xf>
    <xf numFmtId="176" fontId="13" fillId="0" borderId="54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Fill="1" applyBorder="1" applyAlignment="1">
      <alignment horizontal="center" vertical="center" wrapText="1"/>
    </xf>
    <xf numFmtId="176" fontId="13" fillId="0" borderId="67" xfId="0" applyNumberFormat="1" applyFont="1" applyFill="1" applyBorder="1" applyAlignment="1">
      <alignment horizontal="center" vertical="center" wrapText="1"/>
    </xf>
    <xf numFmtId="176" fontId="13" fillId="0" borderId="63" xfId="0" applyNumberFormat="1" applyFont="1" applyFill="1" applyBorder="1" applyAlignment="1">
      <alignment horizontal="center" vertical="center" wrapText="1"/>
    </xf>
    <xf numFmtId="176" fontId="19" fillId="0" borderId="56" xfId="0" applyNumberFormat="1" applyFont="1" applyFill="1" applyBorder="1" applyAlignment="1">
      <alignment horizontal="center" vertical="center" wrapText="1"/>
    </xf>
    <xf numFmtId="49" fontId="13" fillId="0" borderId="56" xfId="0" applyNumberFormat="1" applyFont="1" applyFill="1" applyBorder="1" applyAlignment="1">
      <alignment vertical="center" wrapText="1"/>
    </xf>
    <xf numFmtId="176" fontId="13" fillId="0" borderId="66" xfId="0" applyNumberFormat="1" applyFont="1" applyFill="1" applyBorder="1" applyAlignment="1">
      <alignment horizontal="center" vertical="center" wrapText="1"/>
    </xf>
    <xf numFmtId="176" fontId="13" fillId="0" borderId="22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21" fillId="0" borderId="65" xfId="0" applyNumberFormat="1" applyFont="1" applyFill="1" applyBorder="1" applyAlignment="1">
      <alignment horizontal="center" vertical="center" wrapText="1"/>
    </xf>
    <xf numFmtId="176" fontId="21" fillId="0" borderId="19" xfId="0" applyNumberFormat="1" applyFont="1" applyFill="1" applyBorder="1" applyAlignment="1">
      <alignment horizontal="center" vertical="center" wrapText="1"/>
    </xf>
    <xf numFmtId="176" fontId="13" fillId="0" borderId="21" xfId="0" applyNumberFormat="1" applyFont="1" applyFill="1" applyBorder="1" applyAlignment="1">
      <alignment horizontal="center" vertical="center" wrapText="1"/>
    </xf>
    <xf numFmtId="176" fontId="13" fillId="0" borderId="65" xfId="0" applyNumberFormat="1" applyFont="1" applyBorder="1" applyAlignment="1">
      <alignment horizontal="center" vertical="center" wrapText="1"/>
    </xf>
    <xf numFmtId="176" fontId="13" fillId="0" borderId="56" xfId="0" applyNumberFormat="1" applyFont="1" applyBorder="1" applyAlignment="1">
      <alignment horizontal="center" vertical="center" wrapText="1"/>
    </xf>
    <xf numFmtId="176" fontId="13" fillId="0" borderId="57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176" fontId="13" fillId="0" borderId="46" xfId="0" applyNumberFormat="1" applyFont="1" applyBorder="1" applyAlignment="1">
      <alignment horizontal="center" vertical="center" wrapText="1"/>
    </xf>
    <xf numFmtId="176" fontId="19" fillId="0" borderId="57" xfId="0" applyNumberFormat="1" applyFont="1" applyFill="1" applyBorder="1" applyAlignment="1">
      <alignment horizontal="center" vertical="center" wrapText="1"/>
    </xf>
    <xf numFmtId="176" fontId="19" fillId="0" borderId="37" xfId="0" applyNumberFormat="1" applyFont="1" applyFill="1" applyBorder="1" applyAlignment="1">
      <alignment horizontal="center" vertical="center" wrapText="1"/>
    </xf>
    <xf numFmtId="176" fontId="19" fillId="0" borderId="36" xfId="0" applyNumberFormat="1" applyFont="1" applyFill="1" applyBorder="1" applyAlignment="1">
      <alignment horizontal="center" vertical="center" wrapText="1"/>
    </xf>
    <xf numFmtId="176" fontId="19" fillId="0" borderId="55" xfId="0" applyNumberFormat="1" applyFont="1" applyFill="1" applyBorder="1" applyAlignment="1">
      <alignment horizontal="center" vertical="center" wrapText="1"/>
    </xf>
    <xf numFmtId="176" fontId="19" fillId="0" borderId="67" xfId="0" applyNumberFormat="1" applyFont="1" applyFill="1" applyBorder="1" applyAlignment="1">
      <alignment horizontal="center" vertical="center" wrapText="1"/>
    </xf>
    <xf numFmtId="176" fontId="19" fillId="0" borderId="62" xfId="0" applyNumberFormat="1" applyFont="1" applyFill="1" applyBorder="1" applyAlignment="1">
      <alignment horizontal="center" vertical="center" wrapText="1"/>
    </xf>
    <xf numFmtId="176" fontId="19" fillId="0" borderId="63" xfId="0" applyNumberFormat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176" fontId="5" fillId="0" borderId="73" xfId="0" applyNumberFormat="1" applyFont="1" applyFill="1" applyBorder="1" applyAlignment="1">
      <alignment horizontal="center" vertical="center" wrapText="1"/>
    </xf>
    <xf numFmtId="176" fontId="5" fillId="0" borderId="74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vertical="center" wrapText="1"/>
    </xf>
    <xf numFmtId="0" fontId="13" fillId="2" borderId="76" xfId="0" applyFont="1" applyFill="1" applyBorder="1" applyAlignment="1">
      <alignment vertical="center" wrapText="1"/>
    </xf>
    <xf numFmtId="176" fontId="5" fillId="0" borderId="75" xfId="0" applyNumberFormat="1" applyFont="1" applyFill="1" applyBorder="1" applyAlignment="1">
      <alignment horizontal="center" vertical="center" wrapText="1"/>
    </xf>
    <xf numFmtId="176" fontId="5" fillId="0" borderId="76" xfId="0" applyNumberFormat="1" applyFont="1" applyFill="1" applyBorder="1" applyAlignment="1">
      <alignment horizontal="center" vertical="center" wrapText="1"/>
    </xf>
    <xf numFmtId="176" fontId="5" fillId="0" borderId="77" xfId="0" applyNumberFormat="1" applyFont="1" applyFill="1" applyBorder="1" applyAlignment="1">
      <alignment horizontal="center" vertical="center" wrapText="1"/>
    </xf>
    <xf numFmtId="176" fontId="5" fillId="0" borderId="78" xfId="0" applyNumberFormat="1" applyFont="1" applyFill="1" applyBorder="1" applyAlignment="1">
      <alignment horizontal="center" vertical="center" wrapText="1"/>
    </xf>
    <xf numFmtId="176" fontId="5" fillId="0" borderId="79" xfId="0" applyNumberFormat="1" applyFont="1" applyFill="1" applyBorder="1" applyAlignment="1">
      <alignment horizontal="center" vertical="center" wrapText="1"/>
    </xf>
    <xf numFmtId="176" fontId="5" fillId="0" borderId="80" xfId="0" applyNumberFormat="1" applyFont="1" applyFill="1" applyBorder="1" applyAlignment="1">
      <alignment horizontal="center" vertical="center" wrapText="1"/>
    </xf>
    <xf numFmtId="176" fontId="5" fillId="0" borderId="81" xfId="0" applyNumberFormat="1" applyFont="1" applyFill="1" applyBorder="1" applyAlignment="1">
      <alignment horizontal="center" vertical="center" wrapText="1"/>
    </xf>
    <xf numFmtId="176" fontId="5" fillId="0" borderId="82" xfId="0" applyNumberFormat="1" applyFont="1" applyFill="1" applyBorder="1" applyAlignment="1">
      <alignment horizontal="center" vertical="center" wrapText="1"/>
    </xf>
    <xf numFmtId="176" fontId="5" fillId="0" borderId="83" xfId="0" applyNumberFormat="1" applyFont="1" applyFill="1" applyBorder="1" applyAlignment="1">
      <alignment horizontal="center" vertical="center" wrapText="1"/>
    </xf>
    <xf numFmtId="176" fontId="5" fillId="0" borderId="84" xfId="0" applyNumberFormat="1" applyFont="1" applyFill="1" applyBorder="1" applyAlignment="1">
      <alignment horizontal="center" vertical="center" wrapText="1"/>
    </xf>
    <xf numFmtId="176" fontId="6" fillId="0" borderId="85" xfId="0" applyNumberFormat="1" applyFont="1" applyFill="1" applyBorder="1" applyAlignment="1">
      <alignment horizontal="center" vertical="center" wrapText="1"/>
    </xf>
    <xf numFmtId="176" fontId="6" fillId="0" borderId="86" xfId="0" applyNumberFormat="1" applyFont="1" applyFill="1" applyBorder="1" applyAlignment="1">
      <alignment horizontal="center" vertical="center" wrapText="1"/>
    </xf>
    <xf numFmtId="176" fontId="6" fillId="0" borderId="75" xfId="0" applyNumberFormat="1" applyFont="1" applyFill="1" applyBorder="1" applyAlignment="1">
      <alignment horizontal="center" vertical="center" wrapText="1"/>
    </xf>
    <xf numFmtId="176" fontId="6" fillId="0" borderId="76" xfId="0" applyNumberFormat="1" applyFont="1" applyFill="1" applyBorder="1" applyAlignment="1">
      <alignment horizontal="center" vertical="center" wrapText="1"/>
    </xf>
    <xf numFmtId="176" fontId="6" fillId="0" borderId="79" xfId="0" applyNumberFormat="1" applyFont="1" applyFill="1" applyBorder="1" applyAlignment="1">
      <alignment horizontal="center" vertical="center" wrapText="1"/>
    </xf>
    <xf numFmtId="176" fontId="6" fillId="0" borderId="80" xfId="0" applyNumberFormat="1" applyFont="1" applyFill="1" applyBorder="1" applyAlignment="1">
      <alignment horizontal="center" vertical="center" wrapText="1"/>
    </xf>
    <xf numFmtId="176" fontId="5" fillId="0" borderId="88" xfId="0" applyNumberFormat="1" applyFont="1" applyFill="1" applyBorder="1" applyAlignment="1">
      <alignment horizontal="center" vertical="center" wrapText="1"/>
    </xf>
    <xf numFmtId="176" fontId="5" fillId="0" borderId="89" xfId="0" applyNumberFormat="1" applyFont="1" applyFill="1" applyBorder="1" applyAlignment="1">
      <alignment horizontal="center" vertical="center" wrapText="1"/>
    </xf>
    <xf numFmtId="176" fontId="5" fillId="0" borderId="90" xfId="0" applyNumberFormat="1" applyFont="1" applyFill="1" applyBorder="1" applyAlignment="1">
      <alignment horizontal="center" vertical="center" wrapText="1"/>
    </xf>
    <xf numFmtId="176" fontId="5" fillId="0" borderId="91" xfId="0" applyNumberFormat="1" applyFont="1" applyFill="1" applyBorder="1" applyAlignment="1">
      <alignment horizontal="center" vertical="center" wrapText="1"/>
    </xf>
    <xf numFmtId="38" fontId="5" fillId="0" borderId="79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80" xfId="1" applyFont="1" applyFill="1" applyBorder="1" applyAlignment="1">
      <alignment horizontal="center" vertical="center" wrapText="1"/>
    </xf>
    <xf numFmtId="176" fontId="5" fillId="0" borderId="85" xfId="0" applyNumberFormat="1" applyFont="1" applyFill="1" applyBorder="1" applyAlignment="1">
      <alignment horizontal="center" vertical="center" wrapText="1"/>
    </xf>
    <xf numFmtId="38" fontId="5" fillId="0" borderId="75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 wrapText="1"/>
    </xf>
    <xf numFmtId="38" fontId="5" fillId="0" borderId="76" xfId="1" applyFont="1" applyFill="1" applyBorder="1" applyAlignment="1">
      <alignment horizontal="center" vertical="center" wrapText="1"/>
    </xf>
    <xf numFmtId="176" fontId="13" fillId="0" borderId="84" xfId="0" applyNumberFormat="1" applyFont="1" applyFill="1" applyBorder="1" applyAlignment="1">
      <alignment horizontal="center" vertical="center" wrapText="1"/>
    </xf>
    <xf numFmtId="176" fontId="5" fillId="0" borderId="86" xfId="0" applyNumberFormat="1" applyFont="1" applyFill="1" applyBorder="1" applyAlignment="1">
      <alignment horizontal="center" vertical="center" wrapText="1"/>
    </xf>
    <xf numFmtId="176" fontId="19" fillId="0" borderId="92" xfId="0" applyNumberFormat="1" applyFont="1" applyFill="1" applyBorder="1" applyAlignment="1">
      <alignment horizontal="center" vertical="center" wrapText="1"/>
    </xf>
    <xf numFmtId="176" fontId="13" fillId="0" borderId="93" xfId="0" applyNumberFormat="1" applyFont="1" applyFill="1" applyBorder="1" applyAlignment="1">
      <alignment horizontal="center" vertical="center" wrapText="1"/>
    </xf>
    <xf numFmtId="176" fontId="6" fillId="0" borderId="94" xfId="0" applyNumberFormat="1" applyFont="1" applyFill="1" applyBorder="1" applyAlignment="1">
      <alignment horizontal="center" vertical="center" wrapText="1"/>
    </xf>
    <xf numFmtId="176" fontId="6" fillId="0" borderId="88" xfId="0" applyNumberFormat="1" applyFont="1" applyFill="1" applyBorder="1" applyAlignment="1">
      <alignment horizontal="center" vertical="center" wrapText="1"/>
    </xf>
    <xf numFmtId="176" fontId="13" fillId="0" borderId="87" xfId="0" applyNumberFormat="1" applyFont="1" applyFill="1" applyBorder="1" applyAlignment="1">
      <alignment horizontal="center" vertical="center" wrapText="1"/>
    </xf>
    <xf numFmtId="176" fontId="13" fillId="0" borderId="81" xfId="0" applyNumberFormat="1" applyFont="1" applyFill="1" applyBorder="1" applyAlignment="1">
      <alignment horizontal="center" vertical="center" wrapText="1"/>
    </xf>
    <xf numFmtId="176" fontId="13" fillId="0" borderId="82" xfId="0" applyNumberFormat="1" applyFont="1" applyFill="1" applyBorder="1" applyAlignment="1">
      <alignment horizontal="center" vertical="center" wrapText="1"/>
    </xf>
    <xf numFmtId="176" fontId="19" fillId="0" borderId="87" xfId="0" applyNumberFormat="1" applyFont="1" applyFill="1" applyBorder="1" applyAlignment="1">
      <alignment horizontal="center" vertical="center" wrapText="1"/>
    </xf>
    <xf numFmtId="176" fontId="13" fillId="0" borderId="83" xfId="0" applyNumberFormat="1" applyFont="1" applyFill="1" applyBorder="1" applyAlignment="1">
      <alignment horizontal="center" vertical="center" wrapText="1"/>
    </xf>
    <xf numFmtId="176" fontId="5" fillId="0" borderId="94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176" fontId="13" fillId="0" borderId="79" xfId="0" applyNumberFormat="1" applyFont="1" applyFill="1" applyBorder="1" applyAlignment="1">
      <alignment horizontal="center" vertical="center" wrapText="1"/>
    </xf>
    <xf numFmtId="176" fontId="5" fillId="0" borderId="92" xfId="0" applyNumberFormat="1" applyFont="1" applyFill="1" applyBorder="1" applyAlignment="1">
      <alignment horizontal="center" vertical="center" wrapText="1"/>
    </xf>
    <xf numFmtId="176" fontId="5" fillId="0" borderId="9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95" xfId="0" applyNumberFormat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38" fontId="5" fillId="0" borderId="33" xfId="1" applyFont="1" applyFill="1" applyBorder="1" applyAlignment="1">
      <alignment horizontal="center" vertical="center" wrapText="1"/>
    </xf>
    <xf numFmtId="176" fontId="5" fillId="0" borderId="87" xfId="0" applyNumberFormat="1" applyFont="1" applyFill="1" applyBorder="1" applyAlignment="1">
      <alignment horizontal="center" vertical="center" wrapText="1"/>
    </xf>
    <xf numFmtId="176" fontId="5" fillId="0" borderId="70" xfId="0" applyNumberFormat="1" applyFont="1" applyFill="1" applyBorder="1" applyAlignment="1">
      <alignment horizontal="center" vertical="center" wrapText="1"/>
    </xf>
    <xf numFmtId="176" fontId="5" fillId="0" borderId="97" xfId="0" applyNumberFormat="1" applyFont="1" applyFill="1" applyBorder="1" applyAlignment="1">
      <alignment horizontal="center" vertical="center" wrapText="1"/>
    </xf>
    <xf numFmtId="176" fontId="19" fillId="0" borderId="83" xfId="0" applyNumberFormat="1" applyFont="1" applyFill="1" applyBorder="1" applyAlignment="1">
      <alignment horizontal="center" vertical="center" wrapText="1"/>
    </xf>
    <xf numFmtId="176" fontId="19" fillId="0" borderId="23" xfId="0" applyNumberFormat="1" applyFont="1" applyFill="1" applyBorder="1" applyAlignment="1">
      <alignment horizontal="center" vertical="center" wrapText="1"/>
    </xf>
    <xf numFmtId="176" fontId="19" fillId="0" borderId="79" xfId="0" applyNumberFormat="1" applyFont="1" applyFill="1" applyBorder="1" applyAlignment="1">
      <alignment horizontal="center" vertical="center" wrapText="1"/>
    </xf>
    <xf numFmtId="176" fontId="19" fillId="0" borderId="19" xfId="0" applyNumberFormat="1" applyFont="1" applyFill="1" applyBorder="1" applyAlignment="1">
      <alignment horizontal="center" vertical="center" wrapText="1"/>
    </xf>
    <xf numFmtId="176" fontId="13" fillId="0" borderId="96" xfId="0" applyNumberFormat="1" applyFont="1" applyFill="1" applyBorder="1" applyAlignment="1">
      <alignment horizontal="center" vertical="center" wrapText="1"/>
    </xf>
    <xf numFmtId="176" fontId="2" fillId="0" borderId="79" xfId="0" applyNumberFormat="1" applyFont="1" applyFill="1" applyBorder="1" applyAlignment="1">
      <alignment horizontal="center" vertical="center" wrapText="1"/>
    </xf>
    <xf numFmtId="176" fontId="13" fillId="0" borderId="92" xfId="0" applyNumberFormat="1" applyFont="1" applyFill="1" applyBorder="1" applyAlignment="1">
      <alignment horizontal="center" vertical="center" wrapText="1"/>
    </xf>
    <xf numFmtId="38" fontId="5" fillId="0" borderId="98" xfId="1" applyFont="1" applyFill="1" applyBorder="1" applyAlignment="1">
      <alignment horizontal="center" vertical="center" wrapText="1"/>
    </xf>
    <xf numFmtId="38" fontId="5" fillId="0" borderId="99" xfId="1" applyFont="1" applyFill="1" applyBorder="1" applyAlignment="1">
      <alignment horizontal="center" vertical="center" wrapText="1"/>
    </xf>
    <xf numFmtId="176" fontId="21" fillId="0" borderId="20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00" xfId="0" applyNumberFormat="1" applyFont="1" applyFill="1" applyBorder="1" applyAlignment="1">
      <alignment horizontal="center" vertical="center" wrapText="1"/>
    </xf>
    <xf numFmtId="176" fontId="12" fillId="0" borderId="101" xfId="0" applyNumberFormat="1" applyFont="1" applyFill="1" applyBorder="1" applyAlignment="1">
      <alignment horizontal="center" vertical="center" wrapText="1"/>
    </xf>
    <xf numFmtId="176" fontId="5" fillId="0" borderId="101" xfId="0" applyNumberFormat="1" applyFont="1" applyFill="1" applyBorder="1" applyAlignment="1">
      <alignment horizontal="center" vertical="center" wrapText="1"/>
    </xf>
    <xf numFmtId="176" fontId="5" fillId="4" borderId="19" xfId="0" applyNumberFormat="1" applyFont="1" applyFill="1" applyBorder="1" applyAlignment="1">
      <alignment horizontal="center" vertical="center" wrapText="1"/>
    </xf>
    <xf numFmtId="176" fontId="6" fillId="4" borderId="19" xfId="0" applyNumberFormat="1" applyFont="1" applyFill="1" applyBorder="1" applyAlignment="1">
      <alignment horizontal="center" vertical="center" wrapText="1"/>
    </xf>
    <xf numFmtId="176" fontId="13" fillId="4" borderId="56" xfId="0" applyNumberFormat="1" applyFont="1" applyFill="1" applyBorder="1" applyAlignment="1">
      <alignment horizontal="center" vertical="center" wrapText="1"/>
    </xf>
    <xf numFmtId="176" fontId="5" fillId="4" borderId="41" xfId="0" applyNumberFormat="1" applyFont="1" applyFill="1" applyBorder="1" applyAlignment="1">
      <alignment horizontal="center" vertical="center" wrapText="1"/>
    </xf>
    <xf numFmtId="176" fontId="5" fillId="4" borderId="26" xfId="0" applyNumberFormat="1" applyFont="1" applyFill="1" applyBorder="1" applyAlignment="1">
      <alignment horizontal="center" vertical="center" wrapText="1"/>
    </xf>
    <xf numFmtId="176" fontId="5" fillId="4" borderId="23" xfId="0" applyNumberFormat="1" applyFont="1" applyFill="1" applyBorder="1" applyAlignment="1">
      <alignment horizontal="center" vertical="center" wrapText="1"/>
    </xf>
    <xf numFmtId="176" fontId="5" fillId="0" borderId="43" xfId="0" applyNumberFormat="1" applyFont="1" applyFill="1" applyBorder="1" applyAlignment="1">
      <alignment horizontal="right" vertical="center" wrapText="1"/>
    </xf>
    <xf numFmtId="176" fontId="5" fillId="0" borderId="63" xfId="0" applyNumberFormat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176" fontId="5" fillId="0" borderId="44" xfId="0" applyNumberFormat="1" applyFont="1" applyFill="1" applyBorder="1" applyAlignment="1">
      <alignment horizontal="right" vertical="center" wrapText="1"/>
    </xf>
    <xf numFmtId="176" fontId="5" fillId="0" borderId="57" xfId="0" applyNumberFormat="1" applyFont="1" applyFill="1" applyBorder="1" applyAlignment="1">
      <alignment horizontal="right" vertical="center" wrapText="1"/>
    </xf>
    <xf numFmtId="38" fontId="5" fillId="0" borderId="54" xfId="1" applyFont="1" applyFill="1" applyBorder="1" applyAlignment="1">
      <alignment horizontal="right" vertical="center" wrapText="1"/>
    </xf>
    <xf numFmtId="38" fontId="5" fillId="0" borderId="53" xfId="1" applyFont="1" applyFill="1" applyBorder="1" applyAlignment="1">
      <alignment horizontal="right" vertical="center" wrapText="1"/>
    </xf>
    <xf numFmtId="176" fontId="13" fillId="0" borderId="54" xfId="0" applyNumberFormat="1" applyFont="1" applyFill="1" applyBorder="1" applyAlignment="1">
      <alignment horizontal="right" vertical="center" wrapText="1"/>
    </xf>
    <xf numFmtId="38" fontId="5" fillId="0" borderId="72" xfId="1" applyFont="1" applyFill="1" applyBorder="1" applyAlignment="1">
      <alignment horizontal="right" vertical="center" wrapText="1"/>
    </xf>
    <xf numFmtId="0" fontId="2" fillId="0" borderId="102" xfId="0" applyFont="1" applyFill="1" applyBorder="1" applyAlignment="1">
      <alignment horizontal="left" vertical="center"/>
    </xf>
    <xf numFmtId="176" fontId="5" fillId="0" borderId="50" xfId="0" applyNumberFormat="1" applyFont="1" applyFill="1" applyBorder="1" applyAlignment="1">
      <alignment horizontal="center" vertical="center" wrapText="1"/>
    </xf>
    <xf numFmtId="176" fontId="14" fillId="0" borderId="50" xfId="0" applyNumberFormat="1" applyFont="1" applyFill="1" applyBorder="1" applyAlignment="1">
      <alignment horizontal="center" vertical="center" wrapText="1"/>
    </xf>
    <xf numFmtId="176" fontId="12" fillId="0" borderId="50" xfId="0" applyNumberFormat="1" applyFont="1" applyFill="1" applyBorder="1" applyAlignment="1">
      <alignment horizontal="center" vertical="center" wrapText="1"/>
    </xf>
    <xf numFmtId="176" fontId="5" fillId="0" borderId="103" xfId="0" applyNumberFormat="1" applyFont="1" applyFill="1" applyBorder="1" applyAlignment="1">
      <alignment horizontal="center" vertical="center" wrapText="1"/>
    </xf>
    <xf numFmtId="176" fontId="2" fillId="0" borderId="101" xfId="0" applyNumberFormat="1" applyFont="1" applyFill="1" applyBorder="1" applyAlignment="1">
      <alignment horizontal="righ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3"/>
  <sheetViews>
    <sheetView tabSelected="1" view="pageBreakPreview" zoomScale="10" zoomScaleNormal="100" zoomScaleSheetLayoutView="10" zoomScalePageLayoutView="20" workbookViewId="0"/>
  </sheetViews>
  <sheetFormatPr defaultColWidth="44" defaultRowHeight="20.100000000000001" customHeight="1" x14ac:dyDescent="0.15"/>
  <cols>
    <col min="1" max="1" width="40.625" style="8" customWidth="1"/>
    <col min="2" max="3" width="70.625" style="9" customWidth="1"/>
    <col min="4" max="4" width="100.625" style="9" customWidth="1"/>
    <col min="5" max="5" width="60.625" style="9" customWidth="1"/>
    <col min="6" max="32" width="95.625" style="9" customWidth="1"/>
    <col min="33" max="33" width="85.625" style="10" customWidth="1"/>
    <col min="34" max="56" width="85.625" style="9" customWidth="1"/>
    <col min="57" max="57" width="60.625" style="9" customWidth="1"/>
    <col min="58" max="58" width="95.625" style="9" customWidth="1"/>
    <col min="59" max="59" width="80.625" style="15" customWidth="1"/>
    <col min="60" max="124" width="44" style="9" customWidth="1"/>
    <col min="125" max="16384" width="44" style="9"/>
  </cols>
  <sheetData>
    <row r="1" spans="1:62" ht="99.95" customHeight="1" x14ac:dyDescent="0.15"/>
    <row r="2" spans="1:62" ht="409.6" customHeight="1" x14ac:dyDescent="0.15">
      <c r="A2" s="56" t="s">
        <v>471</v>
      </c>
      <c r="B2" s="57" t="s">
        <v>213</v>
      </c>
      <c r="C2" s="58" t="s">
        <v>547</v>
      </c>
      <c r="D2" s="302" t="s">
        <v>622</v>
      </c>
      <c r="E2" s="203" t="s">
        <v>613</v>
      </c>
      <c r="F2" s="152" t="s">
        <v>571</v>
      </c>
      <c r="G2" s="206" t="s">
        <v>527</v>
      </c>
      <c r="H2" s="60" t="s">
        <v>524</v>
      </c>
      <c r="I2" s="60" t="s">
        <v>525</v>
      </c>
      <c r="J2" s="60" t="s">
        <v>543</v>
      </c>
      <c r="K2" s="60" t="s">
        <v>544</v>
      </c>
      <c r="L2" s="60" t="s">
        <v>545</v>
      </c>
      <c r="M2" s="60" t="s">
        <v>526</v>
      </c>
      <c r="N2" s="60" t="s">
        <v>546</v>
      </c>
      <c r="O2" s="60" t="s">
        <v>530</v>
      </c>
      <c r="P2" s="60" t="s">
        <v>528</v>
      </c>
      <c r="Q2" s="60" t="s">
        <v>529</v>
      </c>
      <c r="R2" s="60" t="s">
        <v>531</v>
      </c>
      <c r="S2" s="60" t="s">
        <v>538</v>
      </c>
      <c r="T2" s="60" t="s">
        <v>532</v>
      </c>
      <c r="U2" s="60" t="s">
        <v>533</v>
      </c>
      <c r="V2" s="60" t="s">
        <v>539</v>
      </c>
      <c r="W2" s="60" t="s">
        <v>521</v>
      </c>
      <c r="X2" s="60" t="s">
        <v>534</v>
      </c>
      <c r="Y2" s="60" t="s">
        <v>540</v>
      </c>
      <c r="Z2" s="60" t="s">
        <v>541</v>
      </c>
      <c r="AA2" s="60" t="s">
        <v>535</v>
      </c>
      <c r="AB2" s="60" t="s">
        <v>536</v>
      </c>
      <c r="AC2" s="60" t="s">
        <v>542</v>
      </c>
      <c r="AD2" s="207" t="s">
        <v>537</v>
      </c>
      <c r="AE2" s="59"/>
      <c r="AF2" s="59"/>
      <c r="AG2" s="61" t="s">
        <v>527</v>
      </c>
      <c r="AH2" s="60" t="s">
        <v>524</v>
      </c>
      <c r="AI2" s="60" t="s">
        <v>525</v>
      </c>
      <c r="AJ2" s="60" t="s">
        <v>543</v>
      </c>
      <c r="AK2" s="60" t="s">
        <v>544</v>
      </c>
      <c r="AL2" s="60" t="s">
        <v>545</v>
      </c>
      <c r="AM2" s="60" t="s">
        <v>526</v>
      </c>
      <c r="AN2" s="60" t="s">
        <v>546</v>
      </c>
      <c r="AO2" s="60" t="s">
        <v>530</v>
      </c>
      <c r="AP2" s="60" t="s">
        <v>528</v>
      </c>
      <c r="AQ2" s="60" t="s">
        <v>529</v>
      </c>
      <c r="AR2" s="60" t="s">
        <v>531</v>
      </c>
      <c r="AS2" s="60" t="s">
        <v>538</v>
      </c>
      <c r="AT2" s="60" t="s">
        <v>532</v>
      </c>
      <c r="AU2" s="60" t="s">
        <v>533</v>
      </c>
      <c r="AV2" s="60" t="s">
        <v>539</v>
      </c>
      <c r="AW2" s="60" t="s">
        <v>521</v>
      </c>
      <c r="AX2" s="60" t="s">
        <v>534</v>
      </c>
      <c r="AY2" s="60" t="s">
        <v>540</v>
      </c>
      <c r="AZ2" s="60" t="s">
        <v>541</v>
      </c>
      <c r="BA2" s="60" t="s">
        <v>535</v>
      </c>
      <c r="BB2" s="60" t="s">
        <v>536</v>
      </c>
      <c r="BC2" s="60" t="s">
        <v>542</v>
      </c>
      <c r="BD2" s="152" t="s">
        <v>537</v>
      </c>
      <c r="BE2" s="59" t="s">
        <v>570</v>
      </c>
      <c r="BF2" s="59" t="s">
        <v>571</v>
      </c>
    </row>
    <row r="3" spans="1:62" ht="168.75" customHeight="1" thickBot="1" x14ac:dyDescent="0.2">
      <c r="A3" s="251"/>
      <c r="B3" s="252"/>
      <c r="C3" s="253"/>
      <c r="D3" s="254"/>
      <c r="E3" s="255"/>
      <c r="F3" s="256"/>
      <c r="G3" s="257" t="s">
        <v>623</v>
      </c>
      <c r="H3" s="258" t="s">
        <v>624</v>
      </c>
      <c r="I3" s="258" t="s">
        <v>625</v>
      </c>
      <c r="J3" s="258" t="s">
        <v>626</v>
      </c>
      <c r="K3" s="258" t="s">
        <v>627</v>
      </c>
      <c r="L3" s="258" t="s">
        <v>490</v>
      </c>
      <c r="M3" s="258" t="s">
        <v>491</v>
      </c>
      <c r="N3" s="258" t="s">
        <v>492</v>
      </c>
      <c r="O3" s="258" t="s">
        <v>493</v>
      </c>
      <c r="P3" s="258" t="s">
        <v>494</v>
      </c>
      <c r="Q3" s="258" t="s">
        <v>495</v>
      </c>
      <c r="R3" s="258" t="s">
        <v>496</v>
      </c>
      <c r="S3" s="258" t="s">
        <v>497</v>
      </c>
      <c r="T3" s="258" t="s">
        <v>498</v>
      </c>
      <c r="U3" s="258" t="s">
        <v>499</v>
      </c>
      <c r="V3" s="258" t="s">
        <v>500</v>
      </c>
      <c r="W3" s="258" t="s">
        <v>523</v>
      </c>
      <c r="X3" s="258" t="s">
        <v>568</v>
      </c>
      <c r="Y3" s="258" t="s">
        <v>555</v>
      </c>
      <c r="Z3" s="258" t="s">
        <v>556</v>
      </c>
      <c r="AA3" s="258" t="s">
        <v>557</v>
      </c>
      <c r="AB3" s="258" t="s">
        <v>558</v>
      </c>
      <c r="AC3" s="258" t="s">
        <v>559</v>
      </c>
      <c r="AD3" s="259" t="s">
        <v>560</v>
      </c>
      <c r="AE3" s="260"/>
      <c r="AF3" s="260"/>
      <c r="AG3" s="52" t="s">
        <v>552</v>
      </c>
      <c r="AH3" s="53" t="s">
        <v>553</v>
      </c>
      <c r="AI3" s="53" t="s">
        <v>554</v>
      </c>
      <c r="AJ3" s="53" t="s">
        <v>488</v>
      </c>
      <c r="AK3" s="53" t="s">
        <v>489</v>
      </c>
      <c r="AL3" s="53" t="s">
        <v>490</v>
      </c>
      <c r="AM3" s="53" t="s">
        <v>491</v>
      </c>
      <c r="AN3" s="53" t="s">
        <v>492</v>
      </c>
      <c r="AO3" s="53" t="s">
        <v>493</v>
      </c>
      <c r="AP3" s="53" t="s">
        <v>494</v>
      </c>
      <c r="AQ3" s="53" t="s">
        <v>495</v>
      </c>
      <c r="AR3" s="53" t="s">
        <v>496</v>
      </c>
      <c r="AS3" s="53" t="s">
        <v>497</v>
      </c>
      <c r="AT3" s="53" t="s">
        <v>498</v>
      </c>
      <c r="AU3" s="53" t="s">
        <v>499</v>
      </c>
      <c r="AV3" s="53" t="s">
        <v>500</v>
      </c>
      <c r="AW3" s="53" t="s">
        <v>523</v>
      </c>
      <c r="AX3" s="53" t="s">
        <v>568</v>
      </c>
      <c r="AY3" s="53" t="s">
        <v>555</v>
      </c>
      <c r="AZ3" s="53" t="s">
        <v>556</v>
      </c>
      <c r="BA3" s="53" t="s">
        <v>557</v>
      </c>
      <c r="BB3" s="53" t="s">
        <v>558</v>
      </c>
      <c r="BC3" s="53" t="s">
        <v>559</v>
      </c>
      <c r="BD3" s="54" t="s">
        <v>560</v>
      </c>
      <c r="BE3" s="55"/>
      <c r="BF3" s="55"/>
    </row>
    <row r="4" spans="1:62" ht="110.1" customHeight="1" x14ac:dyDescent="0.15">
      <c r="A4" s="310" t="s">
        <v>215</v>
      </c>
      <c r="B4" s="311" t="s">
        <v>0</v>
      </c>
      <c r="C4" s="311" t="s">
        <v>195</v>
      </c>
      <c r="D4" s="34" t="s">
        <v>548</v>
      </c>
      <c r="E4" s="261"/>
      <c r="F4" s="262"/>
      <c r="G4" s="231"/>
      <c r="H4" s="21"/>
      <c r="I4" s="21"/>
      <c r="J4" s="21" t="s">
        <v>561</v>
      </c>
      <c r="K4" s="21"/>
      <c r="L4" s="21"/>
      <c r="M4" s="21" t="s">
        <v>561</v>
      </c>
      <c r="N4" s="21" t="s">
        <v>561</v>
      </c>
      <c r="O4" s="21"/>
      <c r="P4" s="21"/>
      <c r="Q4" s="21" t="s">
        <v>561</v>
      </c>
      <c r="R4" s="21" t="s">
        <v>561</v>
      </c>
      <c r="S4" s="21" t="s">
        <v>561</v>
      </c>
      <c r="T4" s="21"/>
      <c r="U4" s="21"/>
      <c r="V4" s="21" t="s">
        <v>561</v>
      </c>
      <c r="W4" s="21" t="s">
        <v>561</v>
      </c>
      <c r="X4" s="21" t="s">
        <v>561</v>
      </c>
      <c r="Y4" s="21" t="s">
        <v>561</v>
      </c>
      <c r="Z4" s="21"/>
      <c r="AA4" s="21" t="s">
        <v>561</v>
      </c>
      <c r="AB4" s="21"/>
      <c r="AC4" s="21"/>
      <c r="AD4" s="236"/>
      <c r="AE4" s="263"/>
      <c r="AF4" s="263"/>
      <c r="AG4" s="39"/>
      <c r="AH4" s="38"/>
      <c r="AI4" s="38"/>
      <c r="AJ4" s="38" t="s">
        <v>561</v>
      </c>
      <c r="AK4" s="38"/>
      <c r="AL4" s="38"/>
      <c r="AM4" s="38" t="s">
        <v>561</v>
      </c>
      <c r="AN4" s="38" t="s">
        <v>561</v>
      </c>
      <c r="AO4" s="38"/>
      <c r="AP4" s="38"/>
      <c r="AQ4" s="38" t="s">
        <v>561</v>
      </c>
      <c r="AR4" s="38" t="s">
        <v>561</v>
      </c>
      <c r="AS4" s="38" t="s">
        <v>561</v>
      </c>
      <c r="AT4" s="38"/>
      <c r="AU4" s="38"/>
      <c r="AV4" s="38" t="s">
        <v>561</v>
      </c>
      <c r="AW4" s="38" t="s">
        <v>561</v>
      </c>
      <c r="AX4" s="38" t="s">
        <v>561</v>
      </c>
      <c r="AY4" s="38" t="s">
        <v>561</v>
      </c>
      <c r="AZ4" s="38"/>
      <c r="BA4" s="38" t="s">
        <v>561</v>
      </c>
      <c r="BB4" s="38"/>
      <c r="BC4" s="38"/>
      <c r="BD4" s="153"/>
      <c r="BE4" s="1"/>
      <c r="BF4" s="86"/>
      <c r="BH4" s="9" t="s">
        <v>195</v>
      </c>
      <c r="BI4" s="9" t="s">
        <v>215</v>
      </c>
      <c r="BJ4" s="9" t="s">
        <v>0</v>
      </c>
    </row>
    <row r="5" spans="1:62" ht="260.10000000000002" customHeight="1" x14ac:dyDescent="0.15">
      <c r="A5" s="308" t="s">
        <v>215</v>
      </c>
      <c r="B5" s="304" t="s">
        <v>0</v>
      </c>
      <c r="C5" s="304" t="s">
        <v>195</v>
      </c>
      <c r="D5" s="303" t="s">
        <v>628</v>
      </c>
      <c r="E5" s="205"/>
      <c r="F5" s="287">
        <f>SUM(AG5:BD5)</f>
        <v>20004329</v>
      </c>
      <c r="G5" s="210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211"/>
      <c r="AE5" s="32"/>
      <c r="AF5" s="32"/>
      <c r="AG5" s="136"/>
      <c r="AH5" s="47"/>
      <c r="AI5" s="47"/>
      <c r="AJ5" s="77">
        <v>8382000</v>
      </c>
      <c r="AK5" s="47"/>
      <c r="AL5" s="47"/>
      <c r="AM5" s="47">
        <v>652520</v>
      </c>
      <c r="AN5" s="47">
        <v>5154600</v>
      </c>
      <c r="AO5" s="47"/>
      <c r="AP5" s="47"/>
      <c r="AQ5" s="47">
        <v>369050</v>
      </c>
      <c r="AR5" s="47">
        <v>352000</v>
      </c>
      <c r="AS5" s="47">
        <v>363000</v>
      </c>
      <c r="AT5" s="47"/>
      <c r="AU5" s="47"/>
      <c r="AV5" s="47">
        <v>891000</v>
      </c>
      <c r="AW5" s="47">
        <v>96800</v>
      </c>
      <c r="AX5" s="47">
        <v>860200</v>
      </c>
      <c r="AY5" s="47">
        <v>133159</v>
      </c>
      <c r="AZ5" s="47"/>
      <c r="BA5" s="47">
        <v>2750000</v>
      </c>
      <c r="BB5" s="47"/>
      <c r="BC5" s="47"/>
      <c r="BD5" s="78"/>
      <c r="BE5" s="5"/>
      <c r="BF5" s="5">
        <f>SUM(AG5:BD5)</f>
        <v>20004329</v>
      </c>
      <c r="BH5" s="9" t="s">
        <v>195</v>
      </c>
      <c r="BI5" s="9" t="s">
        <v>215</v>
      </c>
      <c r="BJ5" s="9" t="s">
        <v>0</v>
      </c>
    </row>
    <row r="6" spans="1:62" ht="260.10000000000002" customHeight="1" x14ac:dyDescent="0.15">
      <c r="A6" s="309" t="s">
        <v>215</v>
      </c>
      <c r="B6" s="304" t="s">
        <v>0</v>
      </c>
      <c r="C6" s="304" t="s">
        <v>195</v>
      </c>
      <c r="D6" s="35" t="s">
        <v>629</v>
      </c>
      <c r="E6" s="205">
        <f>COUNTIF(AG4:BD4,"○")</f>
        <v>11</v>
      </c>
      <c r="F6" s="287">
        <f>SUM(AG6:BD6)</f>
        <v>21169106</v>
      </c>
      <c r="G6" s="21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13"/>
      <c r="AE6" s="5"/>
      <c r="AF6" s="5"/>
      <c r="AG6" s="6"/>
      <c r="AH6" s="36"/>
      <c r="AI6" s="36"/>
      <c r="AJ6" s="100">
        <v>9240000</v>
      </c>
      <c r="AK6" s="36"/>
      <c r="AL6" s="36"/>
      <c r="AM6" s="36">
        <v>547800</v>
      </c>
      <c r="AN6" s="36">
        <v>5154600</v>
      </c>
      <c r="AO6" s="36"/>
      <c r="AP6" s="36"/>
      <c r="AQ6" s="36">
        <v>369050</v>
      </c>
      <c r="AR6" s="281">
        <v>860000</v>
      </c>
      <c r="AS6" s="36">
        <v>363000</v>
      </c>
      <c r="AT6" s="36"/>
      <c r="AU6" s="36"/>
      <c r="AV6" s="36">
        <v>891000</v>
      </c>
      <c r="AW6" s="36">
        <v>96800</v>
      </c>
      <c r="AX6" s="36">
        <v>748000</v>
      </c>
      <c r="AY6" s="36">
        <v>148856</v>
      </c>
      <c r="AZ6" s="36"/>
      <c r="BA6" s="36">
        <v>2750000</v>
      </c>
      <c r="BB6" s="36"/>
      <c r="BC6" s="36"/>
      <c r="BD6" s="76"/>
      <c r="BE6" s="5">
        <f>COUNTIF(AG4:BD4,"○")</f>
        <v>11</v>
      </c>
      <c r="BF6" s="5">
        <f>SUM(AG6:BD6)</f>
        <v>21169106</v>
      </c>
      <c r="BH6" s="9" t="s">
        <v>195</v>
      </c>
      <c r="BI6" s="9" t="s">
        <v>215</v>
      </c>
      <c r="BJ6" s="9" t="s">
        <v>0</v>
      </c>
    </row>
    <row r="7" spans="1:62" ht="260.10000000000002" customHeight="1" thickBot="1" x14ac:dyDescent="0.2">
      <c r="A7" s="307" t="s">
        <v>215</v>
      </c>
      <c r="B7" s="307" t="s">
        <v>0</v>
      </c>
      <c r="C7" s="307" t="s">
        <v>195</v>
      </c>
      <c r="D7" s="82" t="s">
        <v>573</v>
      </c>
      <c r="E7" s="278"/>
      <c r="F7" s="288"/>
      <c r="G7" s="21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215"/>
      <c r="AE7" s="107"/>
      <c r="AF7" s="107"/>
      <c r="AG7" s="177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78"/>
      <c r="BE7" s="107"/>
      <c r="BF7" s="107"/>
      <c r="BH7" s="9" t="s">
        <v>195</v>
      </c>
      <c r="BI7" s="9" t="s">
        <v>215</v>
      </c>
      <c r="BJ7" s="9" t="s">
        <v>0</v>
      </c>
    </row>
    <row r="8" spans="1:62" ht="110.1" customHeight="1" x14ac:dyDescent="0.15">
      <c r="A8" s="310" t="s">
        <v>216</v>
      </c>
      <c r="B8" s="311" t="s">
        <v>1</v>
      </c>
      <c r="C8" s="311" t="s">
        <v>196</v>
      </c>
      <c r="D8" s="33" t="s">
        <v>548</v>
      </c>
      <c r="E8" s="204"/>
      <c r="F8" s="289"/>
      <c r="G8" s="212" t="s">
        <v>561</v>
      </c>
      <c r="H8" s="36"/>
      <c r="I8" s="36"/>
      <c r="J8" s="36" t="s">
        <v>561</v>
      </c>
      <c r="K8" s="36"/>
      <c r="L8" s="36" t="s">
        <v>561</v>
      </c>
      <c r="M8" s="36" t="s">
        <v>561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131" t="s">
        <v>561</v>
      </c>
      <c r="Y8" s="36"/>
      <c r="Z8" s="36"/>
      <c r="AA8" s="36" t="s">
        <v>561</v>
      </c>
      <c r="AB8" s="36"/>
      <c r="AC8" s="36"/>
      <c r="AD8" s="213"/>
      <c r="AE8" s="200"/>
      <c r="AF8" s="200"/>
      <c r="AG8" s="6" t="s">
        <v>561</v>
      </c>
      <c r="AH8" s="36"/>
      <c r="AI8" s="36"/>
      <c r="AJ8" s="36" t="s">
        <v>561</v>
      </c>
      <c r="AK8" s="36"/>
      <c r="AL8" s="36" t="s">
        <v>561</v>
      </c>
      <c r="AM8" s="36" t="s">
        <v>561</v>
      </c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131" t="s">
        <v>561</v>
      </c>
      <c r="AY8" s="36"/>
      <c r="AZ8" s="36"/>
      <c r="BA8" s="36" t="s">
        <v>561</v>
      </c>
      <c r="BB8" s="36"/>
      <c r="BC8" s="36"/>
      <c r="BD8" s="76"/>
      <c r="BE8" s="5"/>
      <c r="BF8" s="5"/>
      <c r="BH8" s="9" t="s">
        <v>196</v>
      </c>
      <c r="BI8" s="9" t="s">
        <v>216</v>
      </c>
      <c r="BJ8" s="9" t="s">
        <v>1</v>
      </c>
    </row>
    <row r="9" spans="1:62" ht="260.10000000000002" customHeight="1" x14ac:dyDescent="0.15">
      <c r="A9" s="308" t="s">
        <v>216</v>
      </c>
      <c r="B9" s="304" t="s">
        <v>1</v>
      </c>
      <c r="C9" s="304" t="s">
        <v>196</v>
      </c>
      <c r="D9" s="303" t="s">
        <v>628</v>
      </c>
      <c r="E9" s="205"/>
      <c r="F9" s="287">
        <f t="shared" ref="F9:F10" si="0">SUM(AG9:BD9)</f>
        <v>1853845</v>
      </c>
      <c r="G9" s="210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211"/>
      <c r="AE9" s="32"/>
      <c r="AF9" s="32"/>
      <c r="AG9" s="136">
        <v>35045</v>
      </c>
      <c r="AH9" s="47"/>
      <c r="AI9" s="47"/>
      <c r="AJ9" s="47">
        <v>1210000</v>
      </c>
      <c r="AK9" s="47"/>
      <c r="AL9" s="47"/>
      <c r="AM9" s="47">
        <v>397000</v>
      </c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>
        <v>151800</v>
      </c>
      <c r="AY9" s="47"/>
      <c r="AZ9" s="47"/>
      <c r="BA9" s="47">
        <v>60000</v>
      </c>
      <c r="BB9" s="47"/>
      <c r="BC9" s="47"/>
      <c r="BD9" s="78"/>
      <c r="BE9" s="5"/>
      <c r="BF9" s="5">
        <f>SUM(AG9:BD9)</f>
        <v>1853845</v>
      </c>
      <c r="BH9" s="9" t="s">
        <v>196</v>
      </c>
      <c r="BI9" s="9" t="s">
        <v>216</v>
      </c>
      <c r="BJ9" s="9" t="s">
        <v>1</v>
      </c>
    </row>
    <row r="10" spans="1:62" ht="260.10000000000002" customHeight="1" x14ac:dyDescent="0.15">
      <c r="A10" s="309" t="s">
        <v>216</v>
      </c>
      <c r="B10" s="304" t="s">
        <v>1</v>
      </c>
      <c r="C10" s="304" t="s">
        <v>196</v>
      </c>
      <c r="D10" s="35" t="s">
        <v>629</v>
      </c>
      <c r="E10" s="205">
        <f t="shared" ref="E10" si="1">COUNTIF(AG8:BD8,"○")</f>
        <v>6</v>
      </c>
      <c r="F10" s="287">
        <f t="shared" si="0"/>
        <v>1954689</v>
      </c>
      <c r="G10" s="212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213"/>
      <c r="AE10" s="5"/>
      <c r="AF10" s="5"/>
      <c r="AG10" s="6">
        <v>35096</v>
      </c>
      <c r="AH10" s="36"/>
      <c r="AI10" s="36"/>
      <c r="AJ10" s="36">
        <v>1210000</v>
      </c>
      <c r="AK10" s="36"/>
      <c r="AL10" s="36">
        <v>23793</v>
      </c>
      <c r="AM10" s="36">
        <v>397000</v>
      </c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>
        <v>151800</v>
      </c>
      <c r="AY10" s="36"/>
      <c r="AZ10" s="36"/>
      <c r="BA10" s="36">
        <v>137000</v>
      </c>
      <c r="BB10" s="36"/>
      <c r="BC10" s="36"/>
      <c r="BD10" s="76"/>
      <c r="BE10" s="5">
        <f>COUNTIF(AG8:BD8,"○")</f>
        <v>6</v>
      </c>
      <c r="BF10" s="5">
        <f>SUM(AG10:BD10)</f>
        <v>1954689</v>
      </c>
      <c r="BH10" s="9" t="s">
        <v>196</v>
      </c>
      <c r="BI10" s="9" t="s">
        <v>216</v>
      </c>
      <c r="BJ10" s="9" t="s">
        <v>1</v>
      </c>
    </row>
    <row r="11" spans="1:62" ht="260.10000000000002" customHeight="1" x14ac:dyDescent="0.15">
      <c r="A11" s="305" t="s">
        <v>216</v>
      </c>
      <c r="B11" s="305" t="s">
        <v>1</v>
      </c>
      <c r="C11" s="305" t="s">
        <v>196</v>
      </c>
      <c r="D11" s="88" t="s">
        <v>573</v>
      </c>
      <c r="E11" s="205"/>
      <c r="F11" s="290"/>
      <c r="G11" s="216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217"/>
      <c r="AE11" s="201"/>
      <c r="AF11" s="201"/>
      <c r="AG11" s="173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1"/>
      <c r="BE11" s="5"/>
      <c r="BF11" s="5"/>
      <c r="BH11" s="9" t="s">
        <v>196</v>
      </c>
      <c r="BI11" s="9" t="s">
        <v>216</v>
      </c>
      <c r="BJ11" s="9" t="s">
        <v>1</v>
      </c>
    </row>
    <row r="12" spans="1:62" ht="110.1" customHeight="1" x14ac:dyDescent="0.15">
      <c r="A12" s="313" t="s">
        <v>217</v>
      </c>
      <c r="B12" s="306" t="s">
        <v>2</v>
      </c>
      <c r="C12" s="306" t="s">
        <v>196</v>
      </c>
      <c r="D12" s="37" t="s">
        <v>548</v>
      </c>
      <c r="E12" s="204"/>
      <c r="F12" s="289"/>
      <c r="G12" s="208" t="s">
        <v>561</v>
      </c>
      <c r="H12" s="38"/>
      <c r="I12" s="38"/>
      <c r="J12" s="38"/>
      <c r="K12" s="38"/>
      <c r="L12" s="38"/>
      <c r="M12" s="92" t="s">
        <v>561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 t="s">
        <v>561</v>
      </c>
      <c r="AB12" s="38"/>
      <c r="AC12" s="38"/>
      <c r="AD12" s="209"/>
      <c r="AE12" s="86"/>
      <c r="AF12" s="86"/>
      <c r="AG12" s="39" t="s">
        <v>561</v>
      </c>
      <c r="AH12" s="38"/>
      <c r="AI12" s="38"/>
      <c r="AJ12" s="38"/>
      <c r="AK12" s="38"/>
      <c r="AL12" s="38"/>
      <c r="AM12" s="92" t="s">
        <v>561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 t="s">
        <v>561</v>
      </c>
      <c r="BB12" s="38"/>
      <c r="BC12" s="38"/>
      <c r="BD12" s="153"/>
      <c r="BE12" s="1"/>
      <c r="BF12" s="1"/>
      <c r="BH12" s="9" t="s">
        <v>196</v>
      </c>
      <c r="BI12" s="9" t="s">
        <v>217</v>
      </c>
      <c r="BJ12" s="9" t="s">
        <v>2</v>
      </c>
    </row>
    <row r="13" spans="1:62" ht="260.10000000000002" customHeight="1" x14ac:dyDescent="0.15">
      <c r="A13" s="308" t="s">
        <v>217</v>
      </c>
      <c r="B13" s="304" t="s">
        <v>2</v>
      </c>
      <c r="C13" s="304" t="s">
        <v>196</v>
      </c>
      <c r="D13" s="303" t="s">
        <v>628</v>
      </c>
      <c r="E13" s="205"/>
      <c r="F13" s="287">
        <f t="shared" ref="F13:F14" si="2">SUM(AG13:BD13)</f>
        <v>121912</v>
      </c>
      <c r="G13" s="21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211"/>
      <c r="AE13" s="32"/>
      <c r="AF13" s="32"/>
      <c r="AG13" s="136">
        <v>87612</v>
      </c>
      <c r="AH13" s="47"/>
      <c r="AI13" s="47"/>
      <c r="AJ13" s="47"/>
      <c r="AK13" s="47"/>
      <c r="AL13" s="47"/>
      <c r="AM13" s="47">
        <v>14300</v>
      </c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>
        <v>20000</v>
      </c>
      <c r="BB13" s="47"/>
      <c r="BC13" s="47"/>
      <c r="BD13" s="78"/>
      <c r="BE13" s="5"/>
      <c r="BF13" s="5">
        <f>SUM(AG13:BD13)</f>
        <v>121912</v>
      </c>
      <c r="BH13" s="9" t="s">
        <v>196</v>
      </c>
      <c r="BI13" s="9" t="s">
        <v>217</v>
      </c>
      <c r="BJ13" s="9" t="s">
        <v>2</v>
      </c>
    </row>
    <row r="14" spans="1:62" ht="260.10000000000002" customHeight="1" x14ac:dyDescent="0.15">
      <c r="A14" s="308" t="s">
        <v>217</v>
      </c>
      <c r="B14" s="304" t="s">
        <v>2</v>
      </c>
      <c r="C14" s="304" t="s">
        <v>196</v>
      </c>
      <c r="D14" s="35" t="s">
        <v>629</v>
      </c>
      <c r="E14" s="205">
        <f t="shared" ref="E14" si="3">COUNTIF(AG12:BD12,"○")</f>
        <v>3</v>
      </c>
      <c r="F14" s="287">
        <f t="shared" si="2"/>
        <v>156339</v>
      </c>
      <c r="G14" s="212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213"/>
      <c r="AE14" s="5"/>
      <c r="AF14" s="5"/>
      <c r="AG14" s="6">
        <v>87739</v>
      </c>
      <c r="AH14" s="36"/>
      <c r="AI14" s="36"/>
      <c r="AJ14" s="36"/>
      <c r="AK14" s="36"/>
      <c r="AL14" s="36"/>
      <c r="AM14" s="36">
        <v>28600</v>
      </c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v>40000</v>
      </c>
      <c r="BB14" s="36"/>
      <c r="BC14" s="36"/>
      <c r="BD14" s="76"/>
      <c r="BE14" s="5">
        <f>COUNTIF(AG12:BD12,"○")</f>
        <v>3</v>
      </c>
      <c r="BF14" s="5">
        <f>SUM(AG14:BD14)</f>
        <v>156339</v>
      </c>
      <c r="BH14" s="9" t="s">
        <v>196</v>
      </c>
      <c r="BI14" s="9" t="s">
        <v>217</v>
      </c>
      <c r="BJ14" s="9" t="s">
        <v>2</v>
      </c>
    </row>
    <row r="15" spans="1:62" ht="260.10000000000002" customHeight="1" x14ac:dyDescent="0.15">
      <c r="A15" s="312" t="s">
        <v>217</v>
      </c>
      <c r="B15" s="312" t="s">
        <v>2</v>
      </c>
      <c r="C15" s="312" t="s">
        <v>196</v>
      </c>
      <c r="D15" s="71" t="s">
        <v>573</v>
      </c>
      <c r="E15" s="277"/>
      <c r="F15" s="291"/>
      <c r="G15" s="264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265"/>
      <c r="AE15" s="266"/>
      <c r="AF15" s="266"/>
      <c r="AG15" s="173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1"/>
      <c r="BE15" s="5"/>
      <c r="BF15" s="5"/>
      <c r="BH15" s="9" t="s">
        <v>196</v>
      </c>
      <c r="BI15" s="9" t="s">
        <v>217</v>
      </c>
      <c r="BJ15" s="9" t="s">
        <v>2</v>
      </c>
    </row>
    <row r="16" spans="1:62" s="11" customFormat="1" ht="110.1" customHeight="1" x14ac:dyDescent="0.15">
      <c r="A16" s="324" t="s">
        <v>218</v>
      </c>
      <c r="B16" s="318" t="s">
        <v>473</v>
      </c>
      <c r="C16" s="304" t="s">
        <v>196</v>
      </c>
      <c r="D16" s="35" t="s">
        <v>548</v>
      </c>
      <c r="E16" s="205"/>
      <c r="F16" s="292"/>
      <c r="G16" s="212" t="s">
        <v>561</v>
      </c>
      <c r="H16" s="36"/>
      <c r="I16" s="36"/>
      <c r="J16" s="36"/>
      <c r="K16" s="36"/>
      <c r="L16" s="36"/>
      <c r="M16" s="36" t="s">
        <v>561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213"/>
      <c r="AE16" s="200"/>
      <c r="AF16" s="200"/>
      <c r="AG16" s="39" t="s">
        <v>561</v>
      </c>
      <c r="AH16" s="38"/>
      <c r="AI16" s="38"/>
      <c r="AJ16" s="38"/>
      <c r="AK16" s="38"/>
      <c r="AL16" s="38"/>
      <c r="AM16" s="38" t="s">
        <v>561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153"/>
      <c r="BE16" s="1"/>
      <c r="BF16" s="1"/>
      <c r="BG16" s="14"/>
      <c r="BH16" s="11" t="s">
        <v>196</v>
      </c>
      <c r="BI16" s="11" t="s">
        <v>218</v>
      </c>
      <c r="BJ16" s="11" t="s">
        <v>473</v>
      </c>
    </row>
    <row r="17" spans="1:62" s="11" customFormat="1" ht="260.10000000000002" customHeight="1" x14ac:dyDescent="0.15">
      <c r="A17" s="324" t="s">
        <v>218</v>
      </c>
      <c r="B17" s="318" t="s">
        <v>473</v>
      </c>
      <c r="C17" s="304" t="s">
        <v>196</v>
      </c>
      <c r="D17" s="303" t="s">
        <v>628</v>
      </c>
      <c r="E17" s="205"/>
      <c r="F17" s="287">
        <f t="shared" ref="F17:F18" si="4">SUM(AG17:BD17)</f>
        <v>43903</v>
      </c>
      <c r="G17" s="210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211"/>
      <c r="AE17" s="32"/>
      <c r="AF17" s="32"/>
      <c r="AG17" s="136">
        <v>21903</v>
      </c>
      <c r="AH17" s="47"/>
      <c r="AI17" s="47"/>
      <c r="AJ17" s="47"/>
      <c r="AK17" s="47"/>
      <c r="AL17" s="47"/>
      <c r="AM17" s="47">
        <v>22000</v>
      </c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78"/>
      <c r="BE17" s="5"/>
      <c r="BF17" s="5">
        <f>SUM(AG17:BD17)</f>
        <v>43903</v>
      </c>
      <c r="BG17" s="14"/>
      <c r="BH17" s="11" t="s">
        <v>196</v>
      </c>
      <c r="BI17" s="11" t="s">
        <v>218</v>
      </c>
      <c r="BJ17" s="11" t="s">
        <v>473</v>
      </c>
    </row>
    <row r="18" spans="1:62" s="11" customFormat="1" ht="260.10000000000002" customHeight="1" x14ac:dyDescent="0.15">
      <c r="A18" s="324" t="s">
        <v>218</v>
      </c>
      <c r="B18" s="309" t="s">
        <v>473</v>
      </c>
      <c r="C18" s="309" t="s">
        <v>196</v>
      </c>
      <c r="D18" s="35" t="s">
        <v>629</v>
      </c>
      <c r="E18" s="205">
        <f t="shared" ref="E18" si="5">COUNTIF(AG16:BD16,"○")</f>
        <v>2</v>
      </c>
      <c r="F18" s="287">
        <f t="shared" si="4"/>
        <v>70335</v>
      </c>
      <c r="G18" s="212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213"/>
      <c r="AE18" s="5"/>
      <c r="AF18" s="5"/>
      <c r="AG18" s="6">
        <v>21935</v>
      </c>
      <c r="AH18" s="36"/>
      <c r="AI18" s="36"/>
      <c r="AJ18" s="36"/>
      <c r="AK18" s="36"/>
      <c r="AL18" s="36"/>
      <c r="AM18" s="36">
        <v>48400</v>
      </c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76"/>
      <c r="BE18" s="5">
        <f>COUNTIF(AG16:BD16,"○")</f>
        <v>2</v>
      </c>
      <c r="BF18" s="5">
        <f>SUM(AG18:BD18)</f>
        <v>70335</v>
      </c>
      <c r="BG18" s="14"/>
      <c r="BH18" s="11" t="s">
        <v>196</v>
      </c>
      <c r="BI18" s="11" t="s">
        <v>218</v>
      </c>
      <c r="BJ18" s="11" t="s">
        <v>473</v>
      </c>
    </row>
    <row r="19" spans="1:62" s="11" customFormat="1" ht="260.10000000000002" customHeight="1" thickBot="1" x14ac:dyDescent="0.2">
      <c r="A19" s="307" t="s">
        <v>218</v>
      </c>
      <c r="B19" s="307" t="s">
        <v>473</v>
      </c>
      <c r="C19" s="307" t="s">
        <v>196</v>
      </c>
      <c r="D19" s="82" t="s">
        <v>573</v>
      </c>
      <c r="E19" s="278"/>
      <c r="F19" s="288"/>
      <c r="G19" s="214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215"/>
      <c r="AE19" s="107"/>
      <c r="AF19" s="107"/>
      <c r="AG19" s="177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78"/>
      <c r="BE19" s="25"/>
      <c r="BF19" s="25"/>
      <c r="BG19" s="14"/>
      <c r="BH19" s="11" t="s">
        <v>196</v>
      </c>
      <c r="BI19" s="11" t="s">
        <v>218</v>
      </c>
      <c r="BJ19" s="11" t="s">
        <v>473</v>
      </c>
    </row>
    <row r="20" spans="1:62" ht="110.1" customHeight="1" x14ac:dyDescent="0.15">
      <c r="A20" s="310" t="s">
        <v>219</v>
      </c>
      <c r="B20" s="311" t="s">
        <v>3</v>
      </c>
      <c r="C20" s="311" t="s">
        <v>197</v>
      </c>
      <c r="D20" s="34" t="s">
        <v>548</v>
      </c>
      <c r="E20" s="261"/>
      <c r="F20" s="293"/>
      <c r="G20" s="218" t="s">
        <v>561</v>
      </c>
      <c r="H20" s="30"/>
      <c r="I20" s="30"/>
      <c r="J20" s="30"/>
      <c r="K20" s="30"/>
      <c r="L20" s="30"/>
      <c r="M20" s="30"/>
      <c r="N20" s="30"/>
      <c r="O20" s="30"/>
      <c r="P20" s="30"/>
      <c r="Q20" s="30" t="s">
        <v>562</v>
      </c>
      <c r="R20" s="30"/>
      <c r="S20" s="30"/>
      <c r="T20" s="30"/>
      <c r="U20" s="30"/>
      <c r="V20" s="30"/>
      <c r="W20" s="30"/>
      <c r="X20" s="30"/>
      <c r="Y20" s="30"/>
      <c r="Z20" s="30"/>
      <c r="AA20" s="30" t="s">
        <v>562</v>
      </c>
      <c r="AB20" s="30"/>
      <c r="AC20" s="30"/>
      <c r="AD20" s="219"/>
      <c r="AE20" s="263"/>
      <c r="AF20" s="263"/>
      <c r="AG20" s="31" t="s">
        <v>561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 t="s">
        <v>562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 t="s">
        <v>562</v>
      </c>
      <c r="BB20" s="30"/>
      <c r="BC20" s="30"/>
      <c r="BD20" s="63"/>
      <c r="BE20" s="24"/>
      <c r="BF20" s="24"/>
      <c r="BH20" s="9" t="s">
        <v>197</v>
      </c>
      <c r="BI20" s="9" t="s">
        <v>219</v>
      </c>
      <c r="BJ20" s="9" t="s">
        <v>3</v>
      </c>
    </row>
    <row r="21" spans="1:62" ht="260.10000000000002" customHeight="1" x14ac:dyDescent="0.15">
      <c r="A21" s="308" t="s">
        <v>219</v>
      </c>
      <c r="B21" s="304" t="s">
        <v>3</v>
      </c>
      <c r="C21" s="304" t="s">
        <v>197</v>
      </c>
      <c r="D21" s="303" t="s">
        <v>628</v>
      </c>
      <c r="E21" s="205"/>
      <c r="F21" s="287">
        <f t="shared" ref="F21:F22" si="6">SUM(AG21:BD21)</f>
        <v>179045</v>
      </c>
      <c r="G21" s="210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211"/>
      <c r="AE21" s="32"/>
      <c r="AF21" s="32"/>
      <c r="AG21" s="139">
        <v>35045</v>
      </c>
      <c r="AH21" s="80"/>
      <c r="AI21" s="80"/>
      <c r="AJ21" s="80"/>
      <c r="AK21" s="80"/>
      <c r="AL21" s="80"/>
      <c r="AM21" s="80"/>
      <c r="AN21" s="80"/>
      <c r="AO21" s="80"/>
      <c r="AP21" s="80"/>
      <c r="AQ21" s="80">
        <v>27000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>
        <v>117000</v>
      </c>
      <c r="BB21" s="80"/>
      <c r="BC21" s="80"/>
      <c r="BD21" s="81"/>
      <c r="BE21" s="5"/>
      <c r="BF21" s="5">
        <f>SUM(AG21:BD21)</f>
        <v>179045</v>
      </c>
      <c r="BH21" s="9" t="s">
        <v>197</v>
      </c>
      <c r="BI21" s="9" t="s">
        <v>219</v>
      </c>
      <c r="BJ21" s="9" t="s">
        <v>3</v>
      </c>
    </row>
    <row r="22" spans="1:62" ht="260.10000000000002" customHeight="1" x14ac:dyDescent="0.15">
      <c r="A22" s="309" t="s">
        <v>219</v>
      </c>
      <c r="B22" s="304" t="s">
        <v>3</v>
      </c>
      <c r="C22" s="304" t="s">
        <v>197</v>
      </c>
      <c r="D22" s="35" t="s">
        <v>629</v>
      </c>
      <c r="E22" s="205">
        <f t="shared" ref="E22" si="7">COUNTIF(AG20:BD20,"○")</f>
        <v>3</v>
      </c>
      <c r="F22" s="287">
        <f t="shared" si="6"/>
        <v>179096</v>
      </c>
      <c r="G22" s="21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213"/>
      <c r="AE22" s="5"/>
      <c r="AF22" s="5"/>
      <c r="AG22" s="7">
        <v>35096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>
        <v>27000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>
        <v>117000</v>
      </c>
      <c r="BB22" s="19"/>
      <c r="BC22" s="19"/>
      <c r="BD22" s="64"/>
      <c r="BE22" s="5">
        <f>COUNTIF(AG20:BD20,"○")</f>
        <v>3</v>
      </c>
      <c r="BF22" s="5">
        <f>SUM(AG22:BD22)</f>
        <v>179096</v>
      </c>
      <c r="BH22" s="9" t="s">
        <v>197</v>
      </c>
      <c r="BI22" s="9" t="s">
        <v>219</v>
      </c>
      <c r="BJ22" s="9" t="s">
        <v>3</v>
      </c>
    </row>
    <row r="23" spans="1:62" ht="260.10000000000002" customHeight="1" x14ac:dyDescent="0.15">
      <c r="A23" s="312" t="s">
        <v>219</v>
      </c>
      <c r="B23" s="312" t="s">
        <v>3</v>
      </c>
      <c r="C23" s="312" t="s">
        <v>197</v>
      </c>
      <c r="D23" s="71" t="s">
        <v>573</v>
      </c>
      <c r="E23" s="277"/>
      <c r="F23" s="291"/>
      <c r="G23" s="264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265"/>
      <c r="AE23" s="266"/>
      <c r="AF23" s="266"/>
      <c r="AG23" s="16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93"/>
      <c r="BE23" s="5"/>
      <c r="BF23" s="5"/>
      <c r="BH23" s="9" t="s">
        <v>197</v>
      </c>
      <c r="BI23" s="9" t="s">
        <v>219</v>
      </c>
      <c r="BJ23" s="9" t="s">
        <v>3</v>
      </c>
    </row>
    <row r="24" spans="1:62" ht="110.1" customHeight="1" x14ac:dyDescent="0.15">
      <c r="A24" s="308" t="s">
        <v>220</v>
      </c>
      <c r="B24" s="304" t="s">
        <v>468</v>
      </c>
      <c r="C24" s="304" t="s">
        <v>197</v>
      </c>
      <c r="D24" s="35" t="s">
        <v>548</v>
      </c>
      <c r="E24" s="205"/>
      <c r="F24" s="292"/>
      <c r="G24" s="222" t="s">
        <v>561</v>
      </c>
      <c r="H24" s="19"/>
      <c r="I24" s="19"/>
      <c r="J24" s="19"/>
      <c r="K24" s="19"/>
      <c r="L24" s="19" t="s">
        <v>561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23"/>
      <c r="AE24" s="200"/>
      <c r="AF24" s="200"/>
      <c r="AG24" s="41" t="s">
        <v>561</v>
      </c>
      <c r="AH24" s="40"/>
      <c r="AI24" s="40"/>
      <c r="AJ24" s="40"/>
      <c r="AK24" s="40"/>
      <c r="AL24" s="40" t="s">
        <v>569</v>
      </c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65"/>
      <c r="BE24" s="1"/>
      <c r="BF24" s="1"/>
      <c r="BH24" s="9" t="s">
        <v>197</v>
      </c>
      <c r="BI24" s="9" t="s">
        <v>220</v>
      </c>
      <c r="BJ24" s="9" t="s">
        <v>468</v>
      </c>
    </row>
    <row r="25" spans="1:62" ht="260.10000000000002" customHeight="1" x14ac:dyDescent="0.15">
      <c r="A25" s="308" t="s">
        <v>220</v>
      </c>
      <c r="B25" s="304" t="s">
        <v>468</v>
      </c>
      <c r="C25" s="304" t="s">
        <v>197</v>
      </c>
      <c r="D25" s="303" t="s">
        <v>628</v>
      </c>
      <c r="E25" s="205"/>
      <c r="F25" s="287">
        <f t="shared" ref="F25:F26" si="8">SUM(AG25:BD25)</f>
        <v>18700</v>
      </c>
      <c r="G25" s="210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211"/>
      <c r="AE25" s="32"/>
      <c r="AF25" s="32"/>
      <c r="AG25" s="139">
        <v>0</v>
      </c>
      <c r="AH25" s="80"/>
      <c r="AI25" s="80"/>
      <c r="AJ25" s="80"/>
      <c r="AK25" s="80"/>
      <c r="AL25" s="80">
        <v>18700</v>
      </c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1"/>
      <c r="BE25" s="5"/>
      <c r="BF25" s="5">
        <f>SUM(AG25:BD25)</f>
        <v>18700</v>
      </c>
      <c r="BH25" s="9" t="s">
        <v>197</v>
      </c>
      <c r="BI25" s="9" t="s">
        <v>220</v>
      </c>
      <c r="BJ25" s="9" t="s">
        <v>468</v>
      </c>
    </row>
    <row r="26" spans="1:62" ht="260.10000000000002" customHeight="1" x14ac:dyDescent="0.15">
      <c r="A26" s="308" t="s">
        <v>220</v>
      </c>
      <c r="B26" s="304" t="s">
        <v>468</v>
      </c>
      <c r="C26" s="304" t="s">
        <v>197</v>
      </c>
      <c r="D26" s="35" t="s">
        <v>629</v>
      </c>
      <c r="E26" s="205">
        <f t="shared" ref="E26" si="9">COUNTIF(AG24:BD24,"○")</f>
        <v>2</v>
      </c>
      <c r="F26" s="287">
        <f t="shared" si="8"/>
        <v>0</v>
      </c>
      <c r="G26" s="212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213"/>
      <c r="AE26" s="5"/>
      <c r="AF26" s="5"/>
      <c r="AG26" s="7">
        <v>0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64"/>
      <c r="BE26" s="5">
        <f>COUNTIF(AG24:BD24,"○")</f>
        <v>2</v>
      </c>
      <c r="BF26" s="5">
        <f>SUM(AG26:BD26)</f>
        <v>0</v>
      </c>
      <c r="BH26" s="9" t="s">
        <v>197</v>
      </c>
      <c r="BI26" s="9" t="s">
        <v>220</v>
      </c>
      <c r="BJ26" s="9" t="s">
        <v>468</v>
      </c>
    </row>
    <row r="27" spans="1:62" ht="260.10000000000002" customHeight="1" x14ac:dyDescent="0.15">
      <c r="A27" s="305" t="s">
        <v>220</v>
      </c>
      <c r="B27" s="305" t="s">
        <v>468</v>
      </c>
      <c r="C27" s="305" t="s">
        <v>197</v>
      </c>
      <c r="D27" s="88" t="s">
        <v>573</v>
      </c>
      <c r="E27" s="205"/>
      <c r="F27" s="290"/>
      <c r="G27" s="267" t="s">
        <v>574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217"/>
      <c r="AE27" s="201"/>
      <c r="AF27" s="201"/>
      <c r="AG27" s="169" t="s">
        <v>574</v>
      </c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1"/>
      <c r="BE27" s="2"/>
      <c r="BF27" s="2"/>
      <c r="BH27" s="9" t="s">
        <v>197</v>
      </c>
      <c r="BI27" s="9" t="s">
        <v>220</v>
      </c>
      <c r="BJ27" s="9" t="s">
        <v>468</v>
      </c>
    </row>
    <row r="28" spans="1:62" ht="110.1" customHeight="1" x14ac:dyDescent="0.15">
      <c r="A28" s="313" t="s">
        <v>221</v>
      </c>
      <c r="B28" s="306" t="s">
        <v>469</v>
      </c>
      <c r="C28" s="306" t="s">
        <v>197</v>
      </c>
      <c r="D28" s="37" t="s">
        <v>548</v>
      </c>
      <c r="E28" s="204"/>
      <c r="F28" s="289"/>
      <c r="G28" s="220" t="s">
        <v>561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21"/>
      <c r="AE28" s="86"/>
      <c r="AF28" s="86"/>
      <c r="AG28" s="7" t="s">
        <v>561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64"/>
      <c r="BE28" s="5"/>
      <c r="BF28" s="5"/>
      <c r="BH28" s="9" t="s">
        <v>197</v>
      </c>
      <c r="BI28" s="9" t="s">
        <v>221</v>
      </c>
      <c r="BJ28" s="9" t="s">
        <v>469</v>
      </c>
    </row>
    <row r="29" spans="1:62" ht="260.10000000000002" customHeight="1" x14ac:dyDescent="0.15">
      <c r="A29" s="308" t="s">
        <v>221</v>
      </c>
      <c r="B29" s="304" t="s">
        <v>469</v>
      </c>
      <c r="C29" s="304" t="s">
        <v>197</v>
      </c>
      <c r="D29" s="303" t="s">
        <v>628</v>
      </c>
      <c r="E29" s="205"/>
      <c r="F29" s="287">
        <f t="shared" ref="F29:F30" si="10">SUM(AG29:BD29)</f>
        <v>17522</v>
      </c>
      <c r="G29" s="210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211"/>
      <c r="AE29" s="32"/>
      <c r="AF29" s="32"/>
      <c r="AG29" s="139">
        <v>17522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1"/>
      <c r="BE29" s="5"/>
      <c r="BF29" s="5">
        <f>SUM(AG29:BD29)</f>
        <v>17522</v>
      </c>
      <c r="BH29" s="9" t="s">
        <v>197</v>
      </c>
      <c r="BI29" s="9" t="s">
        <v>221</v>
      </c>
      <c r="BJ29" s="9" t="s">
        <v>469</v>
      </c>
    </row>
    <row r="30" spans="1:62" ht="260.10000000000002" customHeight="1" x14ac:dyDescent="0.15">
      <c r="A30" s="308" t="s">
        <v>221</v>
      </c>
      <c r="B30" s="304" t="s">
        <v>469</v>
      </c>
      <c r="C30" s="304" t="s">
        <v>197</v>
      </c>
      <c r="D30" s="35" t="s">
        <v>629</v>
      </c>
      <c r="E30" s="205">
        <f t="shared" ref="E30" si="11">COUNTIF(AG28:BD28,"○")</f>
        <v>1</v>
      </c>
      <c r="F30" s="287">
        <f t="shared" si="10"/>
        <v>17548</v>
      </c>
      <c r="G30" s="21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213"/>
      <c r="AE30" s="5"/>
      <c r="AF30" s="5"/>
      <c r="AG30" s="7">
        <v>17548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64"/>
      <c r="BE30" s="5">
        <f>COUNTIF(AG28:BD28,"○")</f>
        <v>1</v>
      </c>
      <c r="BF30" s="5">
        <f>SUM(AG30:BD30)</f>
        <v>17548</v>
      </c>
      <c r="BH30" s="9" t="s">
        <v>197</v>
      </c>
      <c r="BI30" s="9" t="s">
        <v>221</v>
      </c>
      <c r="BJ30" s="9" t="s">
        <v>469</v>
      </c>
    </row>
    <row r="31" spans="1:62" ht="260.10000000000002" customHeight="1" x14ac:dyDescent="0.15">
      <c r="A31" s="312" t="s">
        <v>221</v>
      </c>
      <c r="B31" s="312" t="s">
        <v>469</v>
      </c>
      <c r="C31" s="312" t="s">
        <v>197</v>
      </c>
      <c r="D31" s="71" t="s">
        <v>573</v>
      </c>
      <c r="E31" s="277"/>
      <c r="F31" s="291"/>
      <c r="G31" s="264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265"/>
      <c r="AE31" s="266"/>
      <c r="AF31" s="266"/>
      <c r="AG31" s="16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93"/>
      <c r="BE31" s="5"/>
      <c r="BF31" s="5"/>
      <c r="BH31" s="9" t="s">
        <v>197</v>
      </c>
      <c r="BI31" s="9" t="s">
        <v>221</v>
      </c>
      <c r="BJ31" s="9" t="s">
        <v>469</v>
      </c>
    </row>
    <row r="32" spans="1:62" ht="110.1" customHeight="1" x14ac:dyDescent="0.15">
      <c r="A32" s="308" t="s">
        <v>222</v>
      </c>
      <c r="B32" s="304" t="s">
        <v>480</v>
      </c>
      <c r="C32" s="304" t="s">
        <v>197</v>
      </c>
      <c r="D32" s="35" t="s">
        <v>548</v>
      </c>
      <c r="E32" s="205"/>
      <c r="F32" s="292"/>
      <c r="G32" s="222" t="s">
        <v>561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23"/>
      <c r="AE32" s="200"/>
      <c r="AF32" s="200"/>
      <c r="AG32" s="41" t="s">
        <v>561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65"/>
      <c r="BE32" s="1"/>
      <c r="BF32" s="1"/>
      <c r="BH32" s="9" t="s">
        <v>197</v>
      </c>
      <c r="BI32" s="9" t="s">
        <v>222</v>
      </c>
      <c r="BJ32" s="9" t="s">
        <v>480</v>
      </c>
    </row>
    <row r="33" spans="1:62" ht="260.10000000000002" customHeight="1" x14ac:dyDescent="0.15">
      <c r="A33" s="308" t="s">
        <v>222</v>
      </c>
      <c r="B33" s="304" t="s">
        <v>480</v>
      </c>
      <c r="C33" s="304" t="s">
        <v>197</v>
      </c>
      <c r="D33" s="303" t="s">
        <v>628</v>
      </c>
      <c r="E33" s="205"/>
      <c r="F33" s="287">
        <f t="shared" ref="F33:F34" si="12">SUM(AG33:BD33)</f>
        <v>17522</v>
      </c>
      <c r="G33" s="210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211"/>
      <c r="AE33" s="32"/>
      <c r="AF33" s="32"/>
      <c r="AG33" s="139">
        <v>17522</v>
      </c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1"/>
      <c r="BE33" s="5"/>
      <c r="BF33" s="5">
        <f>SUM(AG33:BD33)</f>
        <v>17522</v>
      </c>
      <c r="BH33" s="9" t="s">
        <v>197</v>
      </c>
      <c r="BI33" s="9" t="s">
        <v>222</v>
      </c>
      <c r="BJ33" s="9" t="s">
        <v>480</v>
      </c>
    </row>
    <row r="34" spans="1:62" ht="260.10000000000002" customHeight="1" x14ac:dyDescent="0.15">
      <c r="A34" s="308" t="s">
        <v>222</v>
      </c>
      <c r="B34" s="304" t="s">
        <v>480</v>
      </c>
      <c r="C34" s="304" t="s">
        <v>197</v>
      </c>
      <c r="D34" s="35" t="s">
        <v>629</v>
      </c>
      <c r="E34" s="205">
        <f t="shared" ref="E34" si="13">COUNTIF(AG32:BD32,"○")</f>
        <v>1</v>
      </c>
      <c r="F34" s="287">
        <f t="shared" si="12"/>
        <v>17548</v>
      </c>
      <c r="G34" s="21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213"/>
      <c r="AE34" s="5"/>
      <c r="AF34" s="5"/>
      <c r="AG34" s="7">
        <v>17548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64"/>
      <c r="BE34" s="5">
        <f>COUNTIF(AG32:BD32,"○")</f>
        <v>1</v>
      </c>
      <c r="BF34" s="5">
        <f>SUM(AG34:BD34)</f>
        <v>17548</v>
      </c>
      <c r="BH34" s="9" t="s">
        <v>197</v>
      </c>
      <c r="BI34" s="9" t="s">
        <v>222</v>
      </c>
      <c r="BJ34" s="9" t="s">
        <v>480</v>
      </c>
    </row>
    <row r="35" spans="1:62" ht="260.10000000000002" customHeight="1" x14ac:dyDescent="0.15">
      <c r="A35" s="305" t="s">
        <v>222</v>
      </c>
      <c r="B35" s="305" t="s">
        <v>480</v>
      </c>
      <c r="C35" s="305" t="s">
        <v>197</v>
      </c>
      <c r="D35" s="88" t="s">
        <v>573</v>
      </c>
      <c r="E35" s="205"/>
      <c r="F35" s="290"/>
      <c r="G35" s="216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217"/>
      <c r="AE35" s="201"/>
      <c r="AF35" s="201"/>
      <c r="AG35" s="16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93"/>
      <c r="BE35" s="2"/>
      <c r="BF35" s="2"/>
      <c r="BH35" s="9" t="s">
        <v>197</v>
      </c>
      <c r="BI35" s="9" t="s">
        <v>222</v>
      </c>
      <c r="BJ35" s="9" t="s">
        <v>480</v>
      </c>
    </row>
    <row r="36" spans="1:62" ht="110.1" customHeight="1" x14ac:dyDescent="0.15">
      <c r="A36" s="313" t="s">
        <v>223</v>
      </c>
      <c r="B36" s="306" t="s">
        <v>522</v>
      </c>
      <c r="C36" s="306" t="s">
        <v>197</v>
      </c>
      <c r="D36" s="37" t="s">
        <v>548</v>
      </c>
      <c r="E36" s="204"/>
      <c r="F36" s="289"/>
      <c r="G36" s="220" t="s">
        <v>561</v>
      </c>
      <c r="H36" s="40"/>
      <c r="I36" s="40"/>
      <c r="J36" s="40"/>
      <c r="K36" s="40"/>
      <c r="L36" s="40"/>
      <c r="M36" s="40" t="s">
        <v>562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 t="s">
        <v>562</v>
      </c>
      <c r="AB36" s="40"/>
      <c r="AC36" s="40"/>
      <c r="AD36" s="221"/>
      <c r="AE36" s="86"/>
      <c r="AF36" s="86"/>
      <c r="AG36" s="7" t="s">
        <v>561</v>
      </c>
      <c r="AH36" s="19"/>
      <c r="AI36" s="19"/>
      <c r="AJ36" s="19"/>
      <c r="AK36" s="19"/>
      <c r="AL36" s="19"/>
      <c r="AM36" s="19" t="s">
        <v>562</v>
      </c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 t="s">
        <v>562</v>
      </c>
      <c r="BB36" s="19"/>
      <c r="BC36" s="19"/>
      <c r="BD36" s="64"/>
      <c r="BE36" s="5"/>
      <c r="BF36" s="5"/>
      <c r="BH36" s="9" t="s">
        <v>197</v>
      </c>
      <c r="BI36" s="9" t="s">
        <v>223</v>
      </c>
      <c r="BJ36" s="9" t="s">
        <v>522</v>
      </c>
    </row>
    <row r="37" spans="1:62" ht="260.10000000000002" customHeight="1" x14ac:dyDescent="0.15">
      <c r="A37" s="308" t="s">
        <v>223</v>
      </c>
      <c r="B37" s="304" t="s">
        <v>522</v>
      </c>
      <c r="C37" s="304" t="s">
        <v>197</v>
      </c>
      <c r="D37" s="303" t="s">
        <v>628</v>
      </c>
      <c r="E37" s="205"/>
      <c r="F37" s="287">
        <f t="shared" ref="F37:F38" si="14">SUM(AG37:BD37)</f>
        <v>0</v>
      </c>
      <c r="G37" s="210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211"/>
      <c r="AE37" s="32"/>
      <c r="AF37" s="32"/>
      <c r="AG37" s="140"/>
      <c r="AH37" s="72"/>
      <c r="AI37" s="72"/>
      <c r="AJ37" s="73"/>
      <c r="AK37" s="72"/>
      <c r="AL37" s="72"/>
      <c r="AM37" s="93"/>
      <c r="AN37" s="94"/>
      <c r="AO37" s="72"/>
      <c r="AP37" s="72"/>
      <c r="AQ37" s="74"/>
      <c r="AR37" s="74"/>
      <c r="AS37" s="74"/>
      <c r="AT37" s="74"/>
      <c r="AU37" s="74"/>
      <c r="AV37" s="95"/>
      <c r="AW37" s="96"/>
      <c r="AX37" s="74"/>
      <c r="AY37" s="74"/>
      <c r="AZ37" s="74"/>
      <c r="BA37" s="95"/>
      <c r="BB37" s="72"/>
      <c r="BC37" s="72"/>
      <c r="BD37" s="75"/>
      <c r="BE37" s="5"/>
      <c r="BF37" s="5">
        <f>SUM(AG37:BD37)</f>
        <v>0</v>
      </c>
      <c r="BH37" s="9" t="s">
        <v>197</v>
      </c>
      <c r="BI37" s="9" t="s">
        <v>223</v>
      </c>
      <c r="BJ37" s="9" t="s">
        <v>522</v>
      </c>
    </row>
    <row r="38" spans="1:62" ht="260.10000000000002" customHeight="1" x14ac:dyDescent="0.15">
      <c r="A38" s="308" t="s">
        <v>223</v>
      </c>
      <c r="B38" s="309" t="s">
        <v>522</v>
      </c>
      <c r="C38" s="304" t="s">
        <v>197</v>
      </c>
      <c r="D38" s="303" t="s">
        <v>629</v>
      </c>
      <c r="E38" s="205">
        <f t="shared" ref="E38" si="15">COUNTIF(AG36:BD36,"○")</f>
        <v>3</v>
      </c>
      <c r="F38" s="287">
        <f t="shared" si="14"/>
        <v>97769</v>
      </c>
      <c r="G38" s="224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225"/>
      <c r="AE38" s="202"/>
      <c r="AF38" s="202"/>
      <c r="AG38" s="141">
        <v>43869</v>
      </c>
      <c r="AH38" s="109"/>
      <c r="AI38" s="109"/>
      <c r="AJ38" s="109"/>
      <c r="AK38" s="109"/>
      <c r="AL38" s="109"/>
      <c r="AM38" s="109">
        <v>26400</v>
      </c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>
        <v>27500</v>
      </c>
      <c r="BB38" s="109"/>
      <c r="BC38" s="109"/>
      <c r="BD38" s="110"/>
      <c r="BE38" s="5">
        <f>COUNTIF(AG36:BD36,"○")</f>
        <v>3</v>
      </c>
      <c r="BF38" s="5">
        <f>SUM(AG38:BD38)</f>
        <v>97769</v>
      </c>
      <c r="BH38" s="9" t="s">
        <v>197</v>
      </c>
      <c r="BI38" s="9" t="s">
        <v>223</v>
      </c>
      <c r="BJ38" s="9" t="s">
        <v>522</v>
      </c>
    </row>
    <row r="39" spans="1:62" ht="260.10000000000002" customHeight="1" thickBot="1" x14ac:dyDescent="0.2">
      <c r="A39" s="307" t="s">
        <v>223</v>
      </c>
      <c r="B39" s="307" t="s">
        <v>522</v>
      </c>
      <c r="C39" s="307" t="s">
        <v>197</v>
      </c>
      <c r="D39" s="87" t="s">
        <v>573</v>
      </c>
      <c r="E39" s="278"/>
      <c r="F39" s="106" t="s">
        <v>621</v>
      </c>
      <c r="G39" s="2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27"/>
      <c r="AE39" s="25"/>
      <c r="AF39" s="25"/>
      <c r="AG39" s="194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6"/>
      <c r="BE39" s="25"/>
      <c r="BF39" s="25"/>
      <c r="BH39" s="9" t="s">
        <v>197</v>
      </c>
      <c r="BI39" s="9" t="s">
        <v>223</v>
      </c>
      <c r="BJ39" s="9" t="s">
        <v>522</v>
      </c>
    </row>
    <row r="40" spans="1:62" ht="110.1" customHeight="1" x14ac:dyDescent="0.15">
      <c r="A40" s="310" t="s">
        <v>224</v>
      </c>
      <c r="B40" s="311" t="s">
        <v>4</v>
      </c>
      <c r="C40" s="311" t="s">
        <v>198</v>
      </c>
      <c r="D40" s="35" t="s">
        <v>548</v>
      </c>
      <c r="E40" s="204"/>
      <c r="F40" s="289"/>
      <c r="G40" s="228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30"/>
      <c r="AE40" s="200"/>
      <c r="AF40" s="200"/>
      <c r="AG40" s="20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64"/>
      <c r="BE40" s="5"/>
      <c r="BF40" s="5"/>
      <c r="BH40" s="9" t="s">
        <v>198</v>
      </c>
      <c r="BI40" s="9" t="s">
        <v>224</v>
      </c>
      <c r="BJ40" s="9" t="s">
        <v>4</v>
      </c>
    </row>
    <row r="41" spans="1:62" ht="260.10000000000002" customHeight="1" x14ac:dyDescent="0.15">
      <c r="A41" s="308" t="s">
        <v>224</v>
      </c>
      <c r="B41" s="304" t="s">
        <v>4</v>
      </c>
      <c r="C41" s="304" t="s">
        <v>198</v>
      </c>
      <c r="D41" s="303" t="s">
        <v>628</v>
      </c>
      <c r="E41" s="205"/>
      <c r="F41" s="287">
        <f t="shared" ref="F41:F42" si="16">SUM(AG41:BD41)</f>
        <v>0</v>
      </c>
      <c r="G41" s="210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211"/>
      <c r="AE41" s="32"/>
      <c r="AF41" s="32"/>
      <c r="AG41" s="140"/>
      <c r="AH41" s="72"/>
      <c r="AI41" s="72"/>
      <c r="AJ41" s="73"/>
      <c r="AK41" s="72"/>
      <c r="AL41" s="72"/>
      <c r="AM41" s="93"/>
      <c r="AN41" s="94"/>
      <c r="AO41" s="72"/>
      <c r="AP41" s="72"/>
      <c r="AQ41" s="74"/>
      <c r="AR41" s="74"/>
      <c r="AS41" s="74"/>
      <c r="AT41" s="74"/>
      <c r="AU41" s="74"/>
      <c r="AV41" s="95"/>
      <c r="AW41" s="96"/>
      <c r="AX41" s="74"/>
      <c r="AY41" s="74"/>
      <c r="AZ41" s="74"/>
      <c r="BA41" s="95"/>
      <c r="BB41" s="72"/>
      <c r="BC41" s="72"/>
      <c r="BD41" s="75"/>
      <c r="BE41" s="5"/>
      <c r="BF41" s="5">
        <f>SUM(AG41:BD41)</f>
        <v>0</v>
      </c>
      <c r="BH41" s="9" t="s">
        <v>198</v>
      </c>
      <c r="BI41" s="9" t="s">
        <v>224</v>
      </c>
      <c r="BJ41" s="9" t="s">
        <v>4</v>
      </c>
    </row>
    <row r="42" spans="1:62" ht="260.10000000000002" customHeight="1" x14ac:dyDescent="0.15">
      <c r="A42" s="308" t="s">
        <v>224</v>
      </c>
      <c r="B42" s="304" t="s">
        <v>4</v>
      </c>
      <c r="C42" s="304" t="s">
        <v>198</v>
      </c>
      <c r="D42" s="35" t="s">
        <v>629</v>
      </c>
      <c r="E42" s="205">
        <f t="shared" ref="E42" si="17">COUNTIF(AG40:BD40,"○")</f>
        <v>0</v>
      </c>
      <c r="F42" s="287">
        <f t="shared" si="16"/>
        <v>0</v>
      </c>
      <c r="G42" s="21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213"/>
      <c r="AE42" s="5"/>
      <c r="AF42" s="5"/>
      <c r="AG42" s="7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64"/>
      <c r="BE42" s="5">
        <f>COUNTIF(AG40:BD40,"○")</f>
        <v>0</v>
      </c>
      <c r="BF42" s="5">
        <f>SUM(AG42:BD42)</f>
        <v>0</v>
      </c>
      <c r="BH42" s="9" t="s">
        <v>198</v>
      </c>
      <c r="BI42" s="9" t="s">
        <v>224</v>
      </c>
      <c r="BJ42" s="9" t="s">
        <v>4</v>
      </c>
    </row>
    <row r="43" spans="1:62" ht="260.10000000000002" customHeight="1" x14ac:dyDescent="0.15">
      <c r="A43" s="305" t="s">
        <v>224</v>
      </c>
      <c r="B43" s="305" t="s">
        <v>4</v>
      </c>
      <c r="C43" s="305" t="s">
        <v>198</v>
      </c>
      <c r="D43" s="88" t="s">
        <v>573</v>
      </c>
      <c r="E43" s="205"/>
      <c r="F43" s="290"/>
      <c r="G43" s="216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217"/>
      <c r="AE43" s="201"/>
      <c r="AF43" s="201"/>
      <c r="AG43" s="16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93"/>
      <c r="BE43" s="5"/>
      <c r="BF43" s="5"/>
      <c r="BH43" s="9" t="s">
        <v>198</v>
      </c>
      <c r="BI43" s="9" t="s">
        <v>224</v>
      </c>
      <c r="BJ43" s="9" t="s">
        <v>4</v>
      </c>
    </row>
    <row r="44" spans="1:62" ht="110.1" customHeight="1" x14ac:dyDescent="0.15">
      <c r="A44" s="313" t="s">
        <v>225</v>
      </c>
      <c r="B44" s="306" t="s">
        <v>5</v>
      </c>
      <c r="C44" s="306" t="s">
        <v>198</v>
      </c>
      <c r="D44" s="37" t="s">
        <v>548</v>
      </c>
      <c r="E44" s="204"/>
      <c r="F44" s="289"/>
      <c r="G44" s="220" t="s">
        <v>561</v>
      </c>
      <c r="H44" s="40"/>
      <c r="I44" s="40"/>
      <c r="J44" s="40"/>
      <c r="K44" s="40"/>
      <c r="L44" s="40" t="s">
        <v>561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 t="s">
        <v>561</v>
      </c>
      <c r="X44" s="40"/>
      <c r="Y44" s="40"/>
      <c r="Z44" s="40"/>
      <c r="AA44" s="40" t="s">
        <v>561</v>
      </c>
      <c r="AB44" s="40"/>
      <c r="AC44" s="40"/>
      <c r="AD44" s="221"/>
      <c r="AE44" s="86"/>
      <c r="AF44" s="86"/>
      <c r="AG44" s="41" t="s">
        <v>561</v>
      </c>
      <c r="AH44" s="40"/>
      <c r="AI44" s="40"/>
      <c r="AJ44" s="40"/>
      <c r="AK44" s="40"/>
      <c r="AL44" s="40" t="s">
        <v>569</v>
      </c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 t="s">
        <v>561</v>
      </c>
      <c r="AX44" s="40"/>
      <c r="AY44" s="40"/>
      <c r="AZ44" s="40"/>
      <c r="BA44" s="40" t="s">
        <v>561</v>
      </c>
      <c r="BB44" s="40"/>
      <c r="BC44" s="40"/>
      <c r="BD44" s="65"/>
      <c r="BE44" s="1"/>
      <c r="BF44" s="1"/>
      <c r="BH44" s="9" t="s">
        <v>198</v>
      </c>
      <c r="BI44" s="9" t="s">
        <v>225</v>
      </c>
      <c r="BJ44" s="9" t="s">
        <v>5</v>
      </c>
    </row>
    <row r="45" spans="1:62" ht="260.10000000000002" customHeight="1" x14ac:dyDescent="0.15">
      <c r="A45" s="308" t="s">
        <v>225</v>
      </c>
      <c r="B45" s="304" t="s">
        <v>5</v>
      </c>
      <c r="C45" s="304" t="s">
        <v>198</v>
      </c>
      <c r="D45" s="303" t="s">
        <v>628</v>
      </c>
      <c r="E45" s="205"/>
      <c r="F45" s="287">
        <f t="shared" ref="F45:F46" si="18">SUM(AG45:BD45)</f>
        <v>356853</v>
      </c>
      <c r="G45" s="210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211"/>
      <c r="AE45" s="32"/>
      <c r="AF45" s="32"/>
      <c r="AG45" s="139">
        <v>96373</v>
      </c>
      <c r="AH45" s="80"/>
      <c r="AI45" s="80"/>
      <c r="AJ45" s="80"/>
      <c r="AK45" s="80"/>
      <c r="AL45" s="80">
        <v>45100</v>
      </c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>
        <v>184800</v>
      </c>
      <c r="AX45" s="80"/>
      <c r="AY45" s="80"/>
      <c r="AZ45" s="80"/>
      <c r="BA45" s="80">
        <v>30580</v>
      </c>
      <c r="BB45" s="80"/>
      <c r="BC45" s="80"/>
      <c r="BD45" s="81"/>
      <c r="BE45" s="5"/>
      <c r="BF45" s="5">
        <f>SUM(AG45:BD45)</f>
        <v>356853</v>
      </c>
      <c r="BH45" s="9" t="s">
        <v>198</v>
      </c>
      <c r="BI45" s="9" t="s">
        <v>225</v>
      </c>
      <c r="BJ45" s="9" t="s">
        <v>5</v>
      </c>
    </row>
    <row r="46" spans="1:62" ht="260.10000000000002" customHeight="1" x14ac:dyDescent="0.15">
      <c r="A46" s="308" t="s">
        <v>225</v>
      </c>
      <c r="B46" s="304" t="s">
        <v>5</v>
      </c>
      <c r="C46" s="304" t="s">
        <v>198</v>
      </c>
      <c r="D46" s="35" t="s">
        <v>629</v>
      </c>
      <c r="E46" s="205">
        <f t="shared" ref="E46" si="19">COUNTIF(AG44:BD44,"○")</f>
        <v>4</v>
      </c>
      <c r="F46" s="287">
        <f t="shared" si="18"/>
        <v>320913</v>
      </c>
      <c r="G46" s="212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213"/>
      <c r="AE46" s="5"/>
      <c r="AF46" s="5"/>
      <c r="AG46" s="7">
        <v>96513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>
        <v>184800</v>
      </c>
      <c r="AX46" s="19"/>
      <c r="AY46" s="19"/>
      <c r="AZ46" s="19"/>
      <c r="BA46" s="19">
        <v>39600</v>
      </c>
      <c r="BB46" s="19"/>
      <c r="BC46" s="19"/>
      <c r="BD46" s="64"/>
      <c r="BE46" s="5">
        <f>COUNTIF(AG44:BD44,"○")</f>
        <v>4</v>
      </c>
      <c r="BF46" s="5">
        <f>SUM(AG46:BD46)</f>
        <v>320913</v>
      </c>
      <c r="BH46" s="9" t="s">
        <v>198</v>
      </c>
      <c r="BI46" s="9" t="s">
        <v>225</v>
      </c>
      <c r="BJ46" s="9" t="s">
        <v>5</v>
      </c>
    </row>
    <row r="47" spans="1:62" ht="260.10000000000002" customHeight="1" x14ac:dyDescent="0.15">
      <c r="A47" s="312" t="s">
        <v>225</v>
      </c>
      <c r="B47" s="312" t="s">
        <v>5</v>
      </c>
      <c r="C47" s="312" t="s">
        <v>198</v>
      </c>
      <c r="D47" s="71" t="s">
        <v>573</v>
      </c>
      <c r="E47" s="277"/>
      <c r="F47" s="291"/>
      <c r="G47" s="264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265"/>
      <c r="AE47" s="266"/>
      <c r="AF47" s="266"/>
      <c r="AG47" s="16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93"/>
      <c r="BE47" s="2"/>
      <c r="BF47" s="2"/>
      <c r="BH47" s="9" t="s">
        <v>198</v>
      </c>
      <c r="BI47" s="9" t="s">
        <v>225</v>
      </c>
      <c r="BJ47" s="9" t="s">
        <v>5</v>
      </c>
    </row>
    <row r="48" spans="1:62" ht="110.1" customHeight="1" x14ac:dyDescent="0.15">
      <c r="A48" s="308" t="s">
        <v>504</v>
      </c>
      <c r="B48" s="304" t="s">
        <v>6</v>
      </c>
      <c r="C48" s="304" t="s">
        <v>198</v>
      </c>
      <c r="D48" s="35" t="s">
        <v>548</v>
      </c>
      <c r="E48" s="205"/>
      <c r="F48" s="292"/>
      <c r="G48" s="22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 t="s">
        <v>561</v>
      </c>
      <c r="AB48" s="19"/>
      <c r="AC48" s="19"/>
      <c r="AD48" s="223"/>
      <c r="AE48" s="200"/>
      <c r="AF48" s="200"/>
      <c r="AG48" s="7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 t="s">
        <v>561</v>
      </c>
      <c r="BB48" s="19"/>
      <c r="BC48" s="19"/>
      <c r="BD48" s="64"/>
      <c r="BE48" s="5"/>
      <c r="BF48" s="5"/>
      <c r="BH48" s="9" t="s">
        <v>198</v>
      </c>
      <c r="BI48" s="9" t="s">
        <v>504</v>
      </c>
      <c r="BJ48" s="9" t="s">
        <v>6</v>
      </c>
    </row>
    <row r="49" spans="1:62" ht="260.10000000000002" customHeight="1" x14ac:dyDescent="0.15">
      <c r="A49" s="308" t="s">
        <v>504</v>
      </c>
      <c r="B49" s="304" t="s">
        <v>6</v>
      </c>
      <c r="C49" s="304" t="s">
        <v>198</v>
      </c>
      <c r="D49" s="303" t="s">
        <v>628</v>
      </c>
      <c r="E49" s="205"/>
      <c r="F49" s="287">
        <f t="shared" ref="F49:F50" si="20">SUM(AG49:BD49)</f>
        <v>15400</v>
      </c>
      <c r="G49" s="210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211"/>
      <c r="AE49" s="32"/>
      <c r="AF49" s="32"/>
      <c r="AG49" s="139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>
        <v>15400</v>
      </c>
      <c r="BB49" s="80"/>
      <c r="BC49" s="80"/>
      <c r="BD49" s="81"/>
      <c r="BE49" s="5"/>
      <c r="BF49" s="5">
        <f>SUM(AG49:BD49)</f>
        <v>15400</v>
      </c>
      <c r="BH49" s="9" t="s">
        <v>198</v>
      </c>
      <c r="BI49" s="9" t="s">
        <v>504</v>
      </c>
      <c r="BJ49" s="9" t="s">
        <v>6</v>
      </c>
    </row>
    <row r="50" spans="1:62" ht="260.10000000000002" customHeight="1" x14ac:dyDescent="0.15">
      <c r="A50" s="309" t="s">
        <v>504</v>
      </c>
      <c r="B50" s="304" t="s">
        <v>6</v>
      </c>
      <c r="C50" s="304" t="s">
        <v>198</v>
      </c>
      <c r="D50" s="35" t="s">
        <v>629</v>
      </c>
      <c r="E50" s="205">
        <f t="shared" ref="E50" si="21">COUNTIF(AG48:BD48,"○")</f>
        <v>1</v>
      </c>
      <c r="F50" s="287">
        <f t="shared" si="20"/>
        <v>15400</v>
      </c>
      <c r="G50" s="212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213"/>
      <c r="AE50" s="5"/>
      <c r="AF50" s="5"/>
      <c r="AG50" s="7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15400</v>
      </c>
      <c r="BB50" s="19"/>
      <c r="BC50" s="19"/>
      <c r="BD50" s="64"/>
      <c r="BE50" s="5">
        <f>COUNTIF(AG48:BD48,"○")</f>
        <v>1</v>
      </c>
      <c r="BF50" s="5">
        <f>SUM(AG50:BD50)</f>
        <v>15400</v>
      </c>
      <c r="BH50" s="9" t="s">
        <v>198</v>
      </c>
      <c r="BI50" s="9" t="s">
        <v>504</v>
      </c>
      <c r="BJ50" s="9" t="s">
        <v>6</v>
      </c>
    </row>
    <row r="51" spans="1:62" ht="260.10000000000002" customHeight="1" x14ac:dyDescent="0.15">
      <c r="A51" s="305" t="s">
        <v>504</v>
      </c>
      <c r="B51" s="305" t="s">
        <v>6</v>
      </c>
      <c r="C51" s="305" t="s">
        <v>198</v>
      </c>
      <c r="D51" s="88" t="s">
        <v>573</v>
      </c>
      <c r="E51" s="205"/>
      <c r="F51" s="290"/>
      <c r="G51" s="216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217"/>
      <c r="AE51" s="201"/>
      <c r="AF51" s="201"/>
      <c r="AG51" s="16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93"/>
      <c r="BE51" s="2"/>
      <c r="BF51" s="2"/>
      <c r="BH51" s="9" t="s">
        <v>198</v>
      </c>
      <c r="BI51" s="9" t="s">
        <v>504</v>
      </c>
      <c r="BJ51" s="9" t="s">
        <v>6</v>
      </c>
    </row>
    <row r="52" spans="1:62" ht="110.1" customHeight="1" x14ac:dyDescent="0.15">
      <c r="A52" s="313" t="s">
        <v>226</v>
      </c>
      <c r="B52" s="306" t="s">
        <v>503</v>
      </c>
      <c r="C52" s="306" t="s">
        <v>198</v>
      </c>
      <c r="D52" s="158" t="s">
        <v>548</v>
      </c>
      <c r="E52" s="204"/>
      <c r="F52" s="289"/>
      <c r="G52" s="22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 t="s">
        <v>561</v>
      </c>
      <c r="X52" s="40"/>
      <c r="Y52" s="40"/>
      <c r="Z52" s="40"/>
      <c r="AA52" s="40"/>
      <c r="AB52" s="40"/>
      <c r="AC52" s="40"/>
      <c r="AD52" s="221"/>
      <c r="AE52" s="86"/>
      <c r="AF52" s="86"/>
      <c r="AG52" s="41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 t="s">
        <v>561</v>
      </c>
      <c r="AX52" s="40"/>
      <c r="AY52" s="40"/>
      <c r="AZ52" s="40"/>
      <c r="BA52" s="40"/>
      <c r="BB52" s="40"/>
      <c r="BC52" s="40"/>
      <c r="BD52" s="65"/>
      <c r="BE52" s="1"/>
      <c r="BF52" s="1"/>
      <c r="BH52" s="9" t="s">
        <v>198</v>
      </c>
      <c r="BI52" s="9" t="s">
        <v>226</v>
      </c>
      <c r="BJ52" s="9" t="s">
        <v>503</v>
      </c>
    </row>
    <row r="53" spans="1:62" ht="260.10000000000002" customHeight="1" x14ac:dyDescent="0.15">
      <c r="A53" s="308" t="s">
        <v>226</v>
      </c>
      <c r="B53" s="304" t="s">
        <v>503</v>
      </c>
      <c r="C53" s="304" t="s">
        <v>198</v>
      </c>
      <c r="D53" s="303" t="s">
        <v>628</v>
      </c>
      <c r="E53" s="205"/>
      <c r="F53" s="287">
        <f t="shared" ref="F53:F54" si="22">SUM(AG53:BD53)</f>
        <v>0</v>
      </c>
      <c r="G53" s="210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211"/>
      <c r="AE53" s="32"/>
      <c r="AF53" s="32"/>
      <c r="AG53" s="140"/>
      <c r="AH53" s="72"/>
      <c r="AI53" s="72"/>
      <c r="AJ53" s="73"/>
      <c r="AK53" s="72"/>
      <c r="AL53" s="72"/>
      <c r="AM53" s="93"/>
      <c r="AN53" s="94"/>
      <c r="AO53" s="72"/>
      <c r="AP53" s="72"/>
      <c r="AQ53" s="74"/>
      <c r="AR53" s="74"/>
      <c r="AS53" s="74"/>
      <c r="AT53" s="74"/>
      <c r="AU53" s="74"/>
      <c r="AV53" s="95"/>
      <c r="AW53" s="96"/>
      <c r="AX53" s="74"/>
      <c r="AY53" s="74"/>
      <c r="AZ53" s="74"/>
      <c r="BA53" s="95"/>
      <c r="BB53" s="72"/>
      <c r="BC53" s="72"/>
      <c r="BD53" s="75"/>
      <c r="BE53" s="5"/>
      <c r="BF53" s="5">
        <f>SUM(AG53:BD53)</f>
        <v>0</v>
      </c>
      <c r="BH53" s="9" t="s">
        <v>198</v>
      </c>
      <c r="BI53" s="9" t="s">
        <v>226</v>
      </c>
      <c r="BJ53" s="9" t="s">
        <v>503</v>
      </c>
    </row>
    <row r="54" spans="1:62" ht="260.10000000000002" customHeight="1" x14ac:dyDescent="0.15">
      <c r="A54" s="308" t="s">
        <v>226</v>
      </c>
      <c r="B54" s="309" t="s">
        <v>503</v>
      </c>
      <c r="C54" s="304" t="s">
        <v>198</v>
      </c>
      <c r="D54" s="35" t="s">
        <v>629</v>
      </c>
      <c r="E54" s="205">
        <f t="shared" ref="E54" si="23">COUNTIF(AG52:BD52,"○")</f>
        <v>1</v>
      </c>
      <c r="F54" s="287">
        <f t="shared" si="22"/>
        <v>203312</v>
      </c>
      <c r="G54" s="212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213"/>
      <c r="AE54" s="5"/>
      <c r="AF54" s="5"/>
      <c r="AG54" s="7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>
        <v>203312</v>
      </c>
      <c r="AX54" s="19"/>
      <c r="AY54" s="19"/>
      <c r="AZ54" s="19"/>
      <c r="BA54" s="19"/>
      <c r="BB54" s="19"/>
      <c r="BC54" s="19"/>
      <c r="BD54" s="64"/>
      <c r="BE54" s="5">
        <f>COUNTIF(AG52:BD52,"○")</f>
        <v>1</v>
      </c>
      <c r="BF54" s="5">
        <f>SUM(AG54:BD54)</f>
        <v>203312</v>
      </c>
      <c r="BH54" s="9" t="s">
        <v>198</v>
      </c>
      <c r="BI54" s="9" t="s">
        <v>226</v>
      </c>
      <c r="BJ54" s="9" t="s">
        <v>503</v>
      </c>
    </row>
    <row r="55" spans="1:62" ht="260.10000000000002" customHeight="1" x14ac:dyDescent="0.15">
      <c r="A55" s="312" t="s">
        <v>226</v>
      </c>
      <c r="B55" s="312" t="s">
        <v>503</v>
      </c>
      <c r="C55" s="312" t="s">
        <v>198</v>
      </c>
      <c r="D55" s="71" t="s">
        <v>573</v>
      </c>
      <c r="E55" s="277"/>
      <c r="F55" s="291"/>
      <c r="G55" s="264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265"/>
      <c r="AE55" s="266"/>
      <c r="AF55" s="266"/>
      <c r="AG55" s="16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93"/>
      <c r="BE55" s="2"/>
      <c r="BF55" s="2"/>
      <c r="BH55" s="9" t="s">
        <v>198</v>
      </c>
      <c r="BI55" s="9" t="s">
        <v>226</v>
      </c>
      <c r="BJ55" s="9" t="s">
        <v>503</v>
      </c>
    </row>
    <row r="56" spans="1:62" ht="110.1" customHeight="1" x14ac:dyDescent="0.15">
      <c r="A56" s="308" t="s">
        <v>227</v>
      </c>
      <c r="B56" s="304" t="s">
        <v>7</v>
      </c>
      <c r="C56" s="304" t="s">
        <v>198</v>
      </c>
      <c r="D56" s="35" t="s">
        <v>548</v>
      </c>
      <c r="E56" s="205"/>
      <c r="F56" s="292"/>
      <c r="G56" s="222" t="s">
        <v>561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 t="s">
        <v>561</v>
      </c>
      <c r="AB56" s="19"/>
      <c r="AC56" s="19"/>
      <c r="AD56" s="223"/>
      <c r="AE56" s="200"/>
      <c r="AF56" s="200"/>
      <c r="AG56" s="7" t="s">
        <v>561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 t="s">
        <v>561</v>
      </c>
      <c r="BB56" s="19"/>
      <c r="BC56" s="19"/>
      <c r="BD56" s="64"/>
      <c r="BE56" s="5"/>
      <c r="BF56" s="5"/>
      <c r="BH56" s="9" t="s">
        <v>198</v>
      </c>
      <c r="BI56" s="9" t="s">
        <v>227</v>
      </c>
      <c r="BJ56" s="9" t="s">
        <v>7</v>
      </c>
    </row>
    <row r="57" spans="1:62" ht="260.10000000000002" customHeight="1" x14ac:dyDescent="0.15">
      <c r="A57" s="308" t="s">
        <v>227</v>
      </c>
      <c r="B57" s="304" t="s">
        <v>7</v>
      </c>
      <c r="C57" s="304" t="s">
        <v>198</v>
      </c>
      <c r="D57" s="303" t="s">
        <v>628</v>
      </c>
      <c r="E57" s="205"/>
      <c r="F57" s="287">
        <f t="shared" ref="F57:F58" si="24">SUM(AG57:BD57)</f>
        <v>59426</v>
      </c>
      <c r="G57" s="210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211"/>
      <c r="AE57" s="32"/>
      <c r="AF57" s="32"/>
      <c r="AG57" s="139">
        <v>39426</v>
      </c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>
        <v>20000</v>
      </c>
      <c r="BB57" s="80"/>
      <c r="BC57" s="80"/>
      <c r="BD57" s="81"/>
      <c r="BE57" s="5"/>
      <c r="BF57" s="5">
        <f>SUM(AG57:BD57)</f>
        <v>59426</v>
      </c>
      <c r="BH57" s="9" t="s">
        <v>198</v>
      </c>
      <c r="BI57" s="9" t="s">
        <v>227</v>
      </c>
      <c r="BJ57" s="9" t="s">
        <v>7</v>
      </c>
    </row>
    <row r="58" spans="1:62" ht="260.10000000000002" customHeight="1" x14ac:dyDescent="0.15">
      <c r="A58" s="308" t="s">
        <v>227</v>
      </c>
      <c r="B58" s="304" t="s">
        <v>7</v>
      </c>
      <c r="C58" s="304" t="s">
        <v>198</v>
      </c>
      <c r="D58" s="35" t="s">
        <v>629</v>
      </c>
      <c r="E58" s="205">
        <f t="shared" ref="E58" si="25">COUNTIF(AG56:BD56,"○")</f>
        <v>2</v>
      </c>
      <c r="F58" s="287">
        <f t="shared" si="24"/>
        <v>59482</v>
      </c>
      <c r="G58" s="212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213"/>
      <c r="AE58" s="5"/>
      <c r="AF58" s="5"/>
      <c r="AG58" s="7">
        <v>39482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>
        <v>20000</v>
      </c>
      <c r="BB58" s="19"/>
      <c r="BC58" s="19"/>
      <c r="BD58" s="64"/>
      <c r="BE58" s="5">
        <f>COUNTIF(AG56:BD56,"○")</f>
        <v>2</v>
      </c>
      <c r="BF58" s="5">
        <f>SUM(AG58:BD58)</f>
        <v>59482</v>
      </c>
      <c r="BH58" s="9" t="s">
        <v>198</v>
      </c>
      <c r="BI58" s="9" t="s">
        <v>227</v>
      </c>
      <c r="BJ58" s="9" t="s">
        <v>7</v>
      </c>
    </row>
    <row r="59" spans="1:62" ht="260.10000000000002" customHeight="1" thickBot="1" x14ac:dyDescent="0.2">
      <c r="A59" s="307" t="s">
        <v>227</v>
      </c>
      <c r="B59" s="307" t="s">
        <v>7</v>
      </c>
      <c r="C59" s="307" t="s">
        <v>198</v>
      </c>
      <c r="D59" s="82" t="s">
        <v>573</v>
      </c>
      <c r="E59" s="278"/>
      <c r="F59" s="288"/>
      <c r="G59" s="214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215"/>
      <c r="AE59" s="107"/>
      <c r="AF59" s="107"/>
      <c r="AG59" s="197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9"/>
      <c r="BE59" s="5"/>
      <c r="BF59" s="5"/>
      <c r="BH59" s="9" t="s">
        <v>198</v>
      </c>
      <c r="BI59" s="9" t="s">
        <v>227</v>
      </c>
      <c r="BJ59" s="9" t="s">
        <v>7</v>
      </c>
    </row>
    <row r="60" spans="1:62" ht="110.1" customHeight="1" x14ac:dyDescent="0.15">
      <c r="A60" s="310" t="s">
        <v>228</v>
      </c>
      <c r="B60" s="311" t="s">
        <v>8</v>
      </c>
      <c r="C60" s="311" t="s">
        <v>199</v>
      </c>
      <c r="D60" s="160" t="s">
        <v>548</v>
      </c>
      <c r="E60" s="261"/>
      <c r="F60" s="293"/>
      <c r="G60" s="231"/>
      <c r="H60" s="30"/>
      <c r="I60" s="30"/>
      <c r="J60" s="30" t="s">
        <v>562</v>
      </c>
      <c r="K60" s="30"/>
      <c r="L60" s="30"/>
      <c r="M60" s="30" t="s">
        <v>562</v>
      </c>
      <c r="N60" s="30" t="s">
        <v>562</v>
      </c>
      <c r="O60" s="30"/>
      <c r="P60" s="30"/>
      <c r="Q60" s="30" t="s">
        <v>562</v>
      </c>
      <c r="R60" s="30" t="s">
        <v>562</v>
      </c>
      <c r="S60" s="30"/>
      <c r="T60" s="30"/>
      <c r="U60" s="30"/>
      <c r="V60" s="30"/>
      <c r="W60" s="30" t="s">
        <v>562</v>
      </c>
      <c r="X60" s="30"/>
      <c r="Y60" s="30"/>
      <c r="Z60" s="30"/>
      <c r="AA60" s="30" t="s">
        <v>562</v>
      </c>
      <c r="AB60" s="30"/>
      <c r="AC60" s="30"/>
      <c r="AD60" s="219"/>
      <c r="AE60" s="263"/>
      <c r="AF60" s="263"/>
      <c r="AG60" s="22"/>
      <c r="AH60" s="30"/>
      <c r="AI60" s="30"/>
      <c r="AJ60" s="30" t="s">
        <v>562</v>
      </c>
      <c r="AK60" s="30"/>
      <c r="AL60" s="30"/>
      <c r="AM60" s="30" t="s">
        <v>562</v>
      </c>
      <c r="AN60" s="30" t="s">
        <v>562</v>
      </c>
      <c r="AO60" s="30"/>
      <c r="AP60" s="30"/>
      <c r="AQ60" s="30" t="s">
        <v>562</v>
      </c>
      <c r="AR60" s="30" t="s">
        <v>562</v>
      </c>
      <c r="AS60" s="30"/>
      <c r="AT60" s="30"/>
      <c r="AU60" s="30"/>
      <c r="AV60" s="30"/>
      <c r="AW60" s="30" t="s">
        <v>562</v>
      </c>
      <c r="AX60" s="30"/>
      <c r="AY60" s="30"/>
      <c r="AZ60" s="30"/>
      <c r="BA60" s="30" t="s">
        <v>562</v>
      </c>
      <c r="BB60" s="30"/>
      <c r="BC60" s="30"/>
      <c r="BD60" s="63"/>
      <c r="BE60" s="24"/>
      <c r="BF60" s="24"/>
      <c r="BH60" s="9" t="s">
        <v>199</v>
      </c>
      <c r="BI60" s="9" t="s">
        <v>228</v>
      </c>
      <c r="BJ60" s="9" t="s">
        <v>8</v>
      </c>
    </row>
    <row r="61" spans="1:62" ht="260.10000000000002" customHeight="1" x14ac:dyDescent="0.15">
      <c r="A61" s="308" t="s">
        <v>228</v>
      </c>
      <c r="B61" s="304" t="s">
        <v>8</v>
      </c>
      <c r="C61" s="304" t="s">
        <v>199</v>
      </c>
      <c r="D61" s="303" t="s">
        <v>628</v>
      </c>
      <c r="E61" s="205"/>
      <c r="F61" s="287">
        <f t="shared" ref="F61:F62" si="26">SUM(AG61:BD61)</f>
        <v>3808200</v>
      </c>
      <c r="G61" s="210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211"/>
      <c r="AE61" s="32"/>
      <c r="AF61" s="32"/>
      <c r="AG61" s="136"/>
      <c r="AH61" s="80"/>
      <c r="AI61" s="80"/>
      <c r="AJ61" s="80">
        <v>1144000</v>
      </c>
      <c r="AK61" s="80"/>
      <c r="AL61" s="80"/>
      <c r="AM61" s="80">
        <v>88000</v>
      </c>
      <c r="AN61" s="80">
        <v>811800</v>
      </c>
      <c r="AO61" s="80"/>
      <c r="AP61" s="80"/>
      <c r="AQ61" s="80">
        <v>183700</v>
      </c>
      <c r="AR61" s="80">
        <v>181500</v>
      </c>
      <c r="AS61" s="80"/>
      <c r="AT61" s="80"/>
      <c r="AU61" s="80"/>
      <c r="AV61" s="80"/>
      <c r="AW61" s="80">
        <v>330000</v>
      </c>
      <c r="AX61" s="80"/>
      <c r="AY61" s="80"/>
      <c r="AZ61" s="80"/>
      <c r="BA61" s="80">
        <v>1069200</v>
      </c>
      <c r="BB61" s="80"/>
      <c r="BC61" s="80"/>
      <c r="BD61" s="81"/>
      <c r="BE61" s="5"/>
      <c r="BF61" s="5">
        <f>SUM(AG61:BD61)</f>
        <v>3808200</v>
      </c>
      <c r="BH61" s="9" t="s">
        <v>199</v>
      </c>
      <c r="BI61" s="9" t="s">
        <v>228</v>
      </c>
      <c r="BJ61" s="9" t="s">
        <v>8</v>
      </c>
    </row>
    <row r="62" spans="1:62" ht="260.10000000000002" customHeight="1" x14ac:dyDescent="0.15">
      <c r="A62" s="308" t="s">
        <v>228</v>
      </c>
      <c r="B62" s="304" t="s">
        <v>8</v>
      </c>
      <c r="C62" s="304" t="s">
        <v>199</v>
      </c>
      <c r="D62" s="35" t="s">
        <v>629</v>
      </c>
      <c r="E62" s="205">
        <f t="shared" ref="E62" si="27">COUNTIF(AG60:BD60,"○")</f>
        <v>7</v>
      </c>
      <c r="F62" s="287">
        <f t="shared" si="26"/>
        <v>3857700</v>
      </c>
      <c r="G62" s="21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213"/>
      <c r="AE62" s="5"/>
      <c r="AF62" s="5"/>
      <c r="AG62" s="6"/>
      <c r="AH62" s="19"/>
      <c r="AI62" s="19"/>
      <c r="AJ62" s="19">
        <v>1258400</v>
      </c>
      <c r="AK62" s="19"/>
      <c r="AL62" s="19"/>
      <c r="AM62" s="19">
        <v>88000</v>
      </c>
      <c r="AN62" s="19">
        <v>818400</v>
      </c>
      <c r="AO62" s="19"/>
      <c r="AP62" s="19"/>
      <c r="AQ62" s="19">
        <v>183700</v>
      </c>
      <c r="AR62" s="19">
        <v>110000</v>
      </c>
      <c r="AS62" s="19"/>
      <c r="AT62" s="19"/>
      <c r="AU62" s="19"/>
      <c r="AV62" s="19"/>
      <c r="AW62" s="19">
        <v>330000</v>
      </c>
      <c r="AX62" s="19"/>
      <c r="AY62" s="19"/>
      <c r="AZ62" s="19"/>
      <c r="BA62" s="19">
        <v>1069200</v>
      </c>
      <c r="BB62" s="19"/>
      <c r="BC62" s="19"/>
      <c r="BD62" s="64"/>
      <c r="BE62" s="5">
        <f>COUNTIF(AG60:BD60,"○")</f>
        <v>7</v>
      </c>
      <c r="BF62" s="5">
        <f>SUM(AG62:BD62)</f>
        <v>3857700</v>
      </c>
      <c r="BH62" s="9" t="s">
        <v>199</v>
      </c>
      <c r="BI62" s="9" t="s">
        <v>228</v>
      </c>
      <c r="BJ62" s="9" t="s">
        <v>8</v>
      </c>
    </row>
    <row r="63" spans="1:62" ht="260.10000000000002" customHeight="1" x14ac:dyDescent="0.15">
      <c r="A63" s="312" t="s">
        <v>228</v>
      </c>
      <c r="B63" s="312" t="s">
        <v>8</v>
      </c>
      <c r="C63" s="312" t="s">
        <v>199</v>
      </c>
      <c r="D63" s="71" t="s">
        <v>573</v>
      </c>
      <c r="E63" s="277"/>
      <c r="F63" s="291"/>
      <c r="G63" s="26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265"/>
      <c r="AE63" s="266"/>
      <c r="AF63" s="266"/>
      <c r="AG63" s="173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1"/>
      <c r="BE63" s="5"/>
      <c r="BF63" s="5"/>
      <c r="BH63" s="9" t="s">
        <v>199</v>
      </c>
      <c r="BI63" s="9" t="s">
        <v>228</v>
      </c>
      <c r="BJ63" s="9" t="s">
        <v>8</v>
      </c>
    </row>
    <row r="64" spans="1:62" ht="110.1" customHeight="1" x14ac:dyDescent="0.15">
      <c r="A64" s="308" t="s">
        <v>228</v>
      </c>
      <c r="B64" s="304" t="s">
        <v>465</v>
      </c>
      <c r="C64" s="304" t="s">
        <v>212</v>
      </c>
      <c r="D64" s="35" t="s">
        <v>548</v>
      </c>
      <c r="E64" s="205"/>
      <c r="F64" s="292"/>
      <c r="G64" s="228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30"/>
      <c r="AE64" s="200"/>
      <c r="AF64" s="200"/>
      <c r="AG64" s="39"/>
      <c r="AH64" s="38"/>
      <c r="AI64" s="38"/>
      <c r="AJ64" s="38"/>
      <c r="AK64" s="38"/>
      <c r="AL64" s="38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38"/>
      <c r="AX64" s="40"/>
      <c r="AY64" s="40"/>
      <c r="AZ64" s="40"/>
      <c r="BA64" s="38"/>
      <c r="BB64" s="40"/>
      <c r="BC64" s="40"/>
      <c r="BD64" s="65"/>
      <c r="BE64" s="1"/>
      <c r="BF64" s="1"/>
      <c r="BH64" s="9" t="s">
        <v>212</v>
      </c>
      <c r="BI64" s="9" t="s">
        <v>228</v>
      </c>
      <c r="BJ64" s="9" t="s">
        <v>465</v>
      </c>
    </row>
    <row r="65" spans="1:62" ht="260.10000000000002" customHeight="1" x14ac:dyDescent="0.15">
      <c r="A65" s="308" t="s">
        <v>228</v>
      </c>
      <c r="B65" s="304" t="s">
        <v>465</v>
      </c>
      <c r="C65" s="304" t="s">
        <v>212</v>
      </c>
      <c r="D65" s="303" t="s">
        <v>628</v>
      </c>
      <c r="E65" s="205"/>
      <c r="F65" s="287">
        <f t="shared" ref="F65:F66" si="28">SUM(AG65:BD65)</f>
        <v>0</v>
      </c>
      <c r="G65" s="216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217"/>
      <c r="AE65" s="201"/>
      <c r="AF65" s="201"/>
      <c r="AG65" s="143"/>
      <c r="AH65" s="113"/>
      <c r="AI65" s="113"/>
      <c r="AJ65" s="114"/>
      <c r="AK65" s="113"/>
      <c r="AL65" s="113"/>
      <c r="AM65" s="115"/>
      <c r="AN65" s="116"/>
      <c r="AO65" s="113"/>
      <c r="AP65" s="113"/>
      <c r="AQ65" s="117"/>
      <c r="AR65" s="117"/>
      <c r="AS65" s="117"/>
      <c r="AT65" s="117"/>
      <c r="AU65" s="117"/>
      <c r="AV65" s="118"/>
      <c r="AW65" s="119"/>
      <c r="AX65" s="117"/>
      <c r="AY65" s="117"/>
      <c r="AZ65" s="117"/>
      <c r="BA65" s="118"/>
      <c r="BB65" s="113"/>
      <c r="BC65" s="113"/>
      <c r="BD65" s="120"/>
      <c r="BE65" s="5"/>
      <c r="BF65" s="5">
        <f>SUM(AG65:BD65)</f>
        <v>0</v>
      </c>
      <c r="BH65" s="9" t="s">
        <v>212</v>
      </c>
      <c r="BI65" s="9" t="s">
        <v>228</v>
      </c>
      <c r="BJ65" s="9" t="s">
        <v>465</v>
      </c>
    </row>
    <row r="66" spans="1:62" ht="260.10000000000002" customHeight="1" x14ac:dyDescent="0.15">
      <c r="A66" s="308" t="s">
        <v>228</v>
      </c>
      <c r="B66" s="304" t="s">
        <v>465</v>
      </c>
      <c r="C66" s="304" t="s">
        <v>212</v>
      </c>
      <c r="D66" s="303" t="s">
        <v>629</v>
      </c>
      <c r="E66" s="205">
        <f t="shared" ref="E66" si="29">COUNTIF(AG64:BD64,"○")</f>
        <v>0</v>
      </c>
      <c r="F66" s="287">
        <f t="shared" si="28"/>
        <v>0</v>
      </c>
      <c r="G66" s="210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211"/>
      <c r="AE66" s="32"/>
      <c r="AF66" s="32"/>
      <c r="AG66" s="136"/>
      <c r="AH66" s="47"/>
      <c r="AI66" s="47"/>
      <c r="AJ66" s="47"/>
      <c r="AK66" s="47"/>
      <c r="AL66" s="47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47"/>
      <c r="AX66" s="80"/>
      <c r="AY66" s="80"/>
      <c r="AZ66" s="80"/>
      <c r="BA66" s="47"/>
      <c r="BB66" s="80"/>
      <c r="BC66" s="80"/>
      <c r="BD66" s="81"/>
      <c r="BE66" s="5">
        <f>COUNTIF(AG64:BD64,"○")</f>
        <v>0</v>
      </c>
      <c r="BF66" s="5">
        <f>SUM(AG66:BD66)</f>
        <v>0</v>
      </c>
      <c r="BH66" s="9" t="s">
        <v>212</v>
      </c>
      <c r="BI66" s="9" t="s">
        <v>228</v>
      </c>
      <c r="BJ66" s="9" t="s">
        <v>465</v>
      </c>
    </row>
    <row r="67" spans="1:62" ht="260.10000000000002" customHeight="1" x14ac:dyDescent="0.15">
      <c r="A67" s="305" t="s">
        <v>228</v>
      </c>
      <c r="B67" s="305" t="s">
        <v>465</v>
      </c>
      <c r="C67" s="305" t="s">
        <v>212</v>
      </c>
      <c r="D67" s="79" t="s">
        <v>573</v>
      </c>
      <c r="E67" s="205"/>
      <c r="F67" s="290"/>
      <c r="G67" s="212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213"/>
      <c r="AE67" s="5"/>
      <c r="AF67" s="5"/>
      <c r="AG67" s="183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68"/>
      <c r="BE67" s="2"/>
      <c r="BF67" s="2"/>
      <c r="BH67" s="9" t="s">
        <v>212</v>
      </c>
      <c r="BI67" s="9" t="s">
        <v>228</v>
      </c>
      <c r="BJ67" s="9" t="s">
        <v>465</v>
      </c>
    </row>
    <row r="68" spans="1:62" ht="110.1" customHeight="1" x14ac:dyDescent="0.15">
      <c r="A68" s="313" t="s">
        <v>228</v>
      </c>
      <c r="B68" s="306" t="s">
        <v>482</v>
      </c>
      <c r="C68" s="306" t="s">
        <v>212</v>
      </c>
      <c r="D68" s="37" t="s">
        <v>548</v>
      </c>
      <c r="E68" s="204"/>
      <c r="F68" s="289"/>
      <c r="G68" s="232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4"/>
      <c r="AE68" s="86"/>
      <c r="AF68" s="86"/>
      <c r="AG68" s="6"/>
      <c r="AH68" s="36"/>
      <c r="AI68" s="36"/>
      <c r="AJ68" s="36"/>
      <c r="AK68" s="36"/>
      <c r="AL68" s="36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36"/>
      <c r="AX68" s="19"/>
      <c r="AY68" s="19"/>
      <c r="AZ68" s="19"/>
      <c r="BA68" s="36"/>
      <c r="BB68" s="19"/>
      <c r="BC68" s="19"/>
      <c r="BD68" s="64"/>
      <c r="BE68" s="5"/>
      <c r="BF68" s="5"/>
      <c r="BH68" s="9" t="s">
        <v>212</v>
      </c>
      <c r="BI68" s="9" t="s">
        <v>228</v>
      </c>
      <c r="BJ68" s="9" t="s">
        <v>482</v>
      </c>
    </row>
    <row r="69" spans="1:62" ht="260.10000000000002" customHeight="1" x14ac:dyDescent="0.15">
      <c r="A69" s="308" t="s">
        <v>228</v>
      </c>
      <c r="B69" s="304" t="s">
        <v>482</v>
      </c>
      <c r="C69" s="304" t="s">
        <v>212</v>
      </c>
      <c r="D69" s="303" t="s">
        <v>628</v>
      </c>
      <c r="E69" s="205"/>
      <c r="F69" s="287">
        <f t="shared" ref="F69:F70" si="30">SUM(AG69:BD69)</f>
        <v>0</v>
      </c>
      <c r="G69" s="210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211"/>
      <c r="AE69" s="32"/>
      <c r="AF69" s="32"/>
      <c r="AG69" s="140"/>
      <c r="AH69" s="72"/>
      <c r="AI69" s="72"/>
      <c r="AJ69" s="73"/>
      <c r="AK69" s="72"/>
      <c r="AL69" s="72"/>
      <c r="AM69" s="93"/>
      <c r="AN69" s="94"/>
      <c r="AO69" s="72"/>
      <c r="AP69" s="72"/>
      <c r="AQ69" s="74"/>
      <c r="AR69" s="74"/>
      <c r="AS69" s="74"/>
      <c r="AT69" s="74"/>
      <c r="AU69" s="74"/>
      <c r="AV69" s="95"/>
      <c r="AW69" s="96"/>
      <c r="AX69" s="74"/>
      <c r="AY69" s="74"/>
      <c r="AZ69" s="74"/>
      <c r="BA69" s="95"/>
      <c r="BB69" s="72"/>
      <c r="BC69" s="72"/>
      <c r="BD69" s="75"/>
      <c r="BE69" s="5"/>
      <c r="BF69" s="5">
        <f>SUM(AG69:BD69)</f>
        <v>0</v>
      </c>
      <c r="BH69" s="9" t="s">
        <v>212</v>
      </c>
      <c r="BI69" s="9" t="s">
        <v>228</v>
      </c>
      <c r="BJ69" s="9" t="s">
        <v>482</v>
      </c>
    </row>
    <row r="70" spans="1:62" ht="260.10000000000002" customHeight="1" x14ac:dyDescent="0.15">
      <c r="A70" s="308" t="s">
        <v>228</v>
      </c>
      <c r="B70" s="309" t="s">
        <v>482</v>
      </c>
      <c r="C70" s="304" t="s">
        <v>212</v>
      </c>
      <c r="D70" s="35" t="s">
        <v>629</v>
      </c>
      <c r="E70" s="205">
        <f t="shared" ref="E70" si="31">COUNTIF(AG68:BD68,"○")</f>
        <v>0</v>
      </c>
      <c r="F70" s="287">
        <f t="shared" si="30"/>
        <v>0</v>
      </c>
      <c r="G70" s="21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213"/>
      <c r="AE70" s="5"/>
      <c r="AF70" s="5"/>
      <c r="AG70" s="6"/>
      <c r="AH70" s="36"/>
      <c r="AI70" s="36"/>
      <c r="AJ70" s="36"/>
      <c r="AK70" s="36"/>
      <c r="AL70" s="36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36"/>
      <c r="AX70" s="19"/>
      <c r="AY70" s="19"/>
      <c r="AZ70" s="19"/>
      <c r="BA70" s="36"/>
      <c r="BB70" s="19"/>
      <c r="BC70" s="19"/>
      <c r="BD70" s="64"/>
      <c r="BE70" s="5">
        <f>COUNTIF(AG68:BD68,"○")</f>
        <v>0</v>
      </c>
      <c r="BF70" s="5">
        <f>SUM(AG70:BD70)</f>
        <v>0</v>
      </c>
      <c r="BH70" s="9" t="s">
        <v>212</v>
      </c>
      <c r="BI70" s="9" t="s">
        <v>228</v>
      </c>
      <c r="BJ70" s="9" t="s">
        <v>482</v>
      </c>
    </row>
    <row r="71" spans="1:62" ht="260.10000000000002" customHeight="1" thickBot="1" x14ac:dyDescent="0.2">
      <c r="A71" s="307" t="s">
        <v>228</v>
      </c>
      <c r="B71" s="307" t="s">
        <v>482</v>
      </c>
      <c r="C71" s="307" t="s">
        <v>212</v>
      </c>
      <c r="D71" s="82" t="s">
        <v>573</v>
      </c>
      <c r="E71" s="278"/>
      <c r="F71" s="288"/>
      <c r="G71" s="214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215"/>
      <c r="AE71" s="107"/>
      <c r="AF71" s="107"/>
      <c r="AG71" s="177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78"/>
      <c r="BE71" s="25"/>
      <c r="BF71" s="25"/>
      <c r="BH71" s="9" t="s">
        <v>212</v>
      </c>
      <c r="BI71" s="9" t="s">
        <v>228</v>
      </c>
      <c r="BJ71" s="9" t="s">
        <v>482</v>
      </c>
    </row>
    <row r="72" spans="1:62" ht="110.1" customHeight="1" x14ac:dyDescent="0.15">
      <c r="A72" s="310" t="s">
        <v>229</v>
      </c>
      <c r="B72" s="311" t="s">
        <v>365</v>
      </c>
      <c r="C72" s="311" t="s">
        <v>200</v>
      </c>
      <c r="D72" s="35" t="s">
        <v>548</v>
      </c>
      <c r="E72" s="204"/>
      <c r="F72" s="289"/>
      <c r="G72" s="212" t="s">
        <v>561</v>
      </c>
      <c r="H72" s="36"/>
      <c r="I72" s="36"/>
      <c r="J72" s="36"/>
      <c r="K72" s="36"/>
      <c r="L72" s="36" t="s">
        <v>561</v>
      </c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 t="s">
        <v>561</v>
      </c>
      <c r="X72" s="36"/>
      <c r="Y72" s="36"/>
      <c r="Z72" s="36"/>
      <c r="AA72" s="36" t="s">
        <v>561</v>
      </c>
      <c r="AB72" s="36"/>
      <c r="AC72" s="36"/>
      <c r="AD72" s="213"/>
      <c r="AE72" s="200"/>
      <c r="AF72" s="200"/>
      <c r="AG72" s="6" t="s">
        <v>561</v>
      </c>
      <c r="AH72" s="36"/>
      <c r="AI72" s="36"/>
      <c r="AJ72" s="36"/>
      <c r="AK72" s="36"/>
      <c r="AL72" s="36" t="s">
        <v>561</v>
      </c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 t="s">
        <v>561</v>
      </c>
      <c r="AX72" s="36"/>
      <c r="AY72" s="36"/>
      <c r="AZ72" s="36"/>
      <c r="BA72" s="36" t="s">
        <v>561</v>
      </c>
      <c r="BB72" s="36"/>
      <c r="BC72" s="36"/>
      <c r="BD72" s="76"/>
      <c r="BE72" s="5"/>
      <c r="BF72" s="5"/>
      <c r="BH72" s="9" t="s">
        <v>200</v>
      </c>
      <c r="BI72" s="9" t="s">
        <v>229</v>
      </c>
      <c r="BJ72" s="9" t="s">
        <v>365</v>
      </c>
    </row>
    <row r="73" spans="1:62" ht="260.10000000000002" customHeight="1" x14ac:dyDescent="0.15">
      <c r="A73" s="308" t="s">
        <v>229</v>
      </c>
      <c r="B73" s="304" t="s">
        <v>365</v>
      </c>
      <c r="C73" s="304" t="s">
        <v>200</v>
      </c>
      <c r="D73" s="303" t="s">
        <v>628</v>
      </c>
      <c r="E73" s="205"/>
      <c r="F73" s="287">
        <f t="shared" ref="F73:F74" si="32">SUM(AG73:BD73)</f>
        <v>1038245</v>
      </c>
      <c r="G73" s="210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211"/>
      <c r="AE73" s="32"/>
      <c r="AF73" s="32"/>
      <c r="AG73" s="136">
        <v>35045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>
        <v>792000</v>
      </c>
      <c r="AX73" s="47"/>
      <c r="AY73" s="47"/>
      <c r="AZ73" s="47"/>
      <c r="BA73" s="47">
        <v>211200</v>
      </c>
      <c r="BB73" s="47"/>
      <c r="BC73" s="47"/>
      <c r="BD73" s="78"/>
      <c r="BE73" s="5"/>
      <c r="BF73" s="5">
        <f>SUM(AG73:BD73)</f>
        <v>1038245</v>
      </c>
      <c r="BH73" s="9" t="s">
        <v>200</v>
      </c>
      <c r="BI73" s="9" t="s">
        <v>229</v>
      </c>
      <c r="BJ73" s="9" t="s">
        <v>365</v>
      </c>
    </row>
    <row r="74" spans="1:62" ht="260.10000000000002" customHeight="1" x14ac:dyDescent="0.15">
      <c r="A74" s="308" t="s">
        <v>229</v>
      </c>
      <c r="B74" s="304" t="s">
        <v>365</v>
      </c>
      <c r="C74" s="304" t="s">
        <v>200</v>
      </c>
      <c r="D74" s="35" t="s">
        <v>629</v>
      </c>
      <c r="E74" s="205">
        <f t="shared" ref="E74" si="33">COUNTIF(AG72:BD72,"○")</f>
        <v>4</v>
      </c>
      <c r="F74" s="287">
        <f t="shared" si="32"/>
        <v>1062089</v>
      </c>
      <c r="G74" s="212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213"/>
      <c r="AE74" s="5"/>
      <c r="AF74" s="5"/>
      <c r="AG74" s="6">
        <v>35096</v>
      </c>
      <c r="AH74" s="36"/>
      <c r="AI74" s="36"/>
      <c r="AJ74" s="36"/>
      <c r="AK74" s="36"/>
      <c r="AL74" s="36">
        <v>23793</v>
      </c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>
        <v>792000</v>
      </c>
      <c r="AX74" s="36"/>
      <c r="AY74" s="36"/>
      <c r="AZ74" s="36"/>
      <c r="BA74" s="36">
        <v>211200</v>
      </c>
      <c r="BB74" s="36"/>
      <c r="BC74" s="36"/>
      <c r="BD74" s="76"/>
      <c r="BE74" s="5">
        <f>COUNTIF(AG72:BD72,"○")</f>
        <v>4</v>
      </c>
      <c r="BF74" s="5">
        <f>SUM(AG74:BD74)</f>
        <v>1062089</v>
      </c>
      <c r="BH74" s="9" t="s">
        <v>200</v>
      </c>
      <c r="BI74" s="9" t="s">
        <v>229</v>
      </c>
      <c r="BJ74" s="9" t="s">
        <v>365</v>
      </c>
    </row>
    <row r="75" spans="1:62" ht="260.10000000000002" customHeight="1" x14ac:dyDescent="0.15">
      <c r="A75" s="305" t="s">
        <v>229</v>
      </c>
      <c r="B75" s="305" t="s">
        <v>365</v>
      </c>
      <c r="C75" s="305" t="s">
        <v>200</v>
      </c>
      <c r="D75" s="88" t="s">
        <v>573</v>
      </c>
      <c r="E75" s="205"/>
      <c r="F75" s="290"/>
      <c r="G75" s="216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217"/>
      <c r="AE75" s="201"/>
      <c r="AF75" s="201"/>
      <c r="AG75" s="173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1"/>
      <c r="BE75" s="5"/>
      <c r="BF75" s="5"/>
      <c r="BH75" s="9" t="s">
        <v>200</v>
      </c>
      <c r="BI75" s="9" t="s">
        <v>229</v>
      </c>
      <c r="BJ75" s="9" t="s">
        <v>365</v>
      </c>
    </row>
    <row r="76" spans="1:62" ht="110.1" customHeight="1" x14ac:dyDescent="0.15">
      <c r="A76" s="313" t="s">
        <v>230</v>
      </c>
      <c r="B76" s="306" t="s">
        <v>366</v>
      </c>
      <c r="C76" s="306" t="s">
        <v>200</v>
      </c>
      <c r="D76" s="37" t="s">
        <v>548</v>
      </c>
      <c r="E76" s="204"/>
      <c r="F76" s="289"/>
      <c r="G76" s="232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4"/>
      <c r="AE76" s="86"/>
      <c r="AF76" s="86"/>
      <c r="AG76" s="39"/>
      <c r="AH76" s="38"/>
      <c r="AI76" s="38"/>
      <c r="AJ76" s="92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153"/>
      <c r="BE76" s="1"/>
      <c r="BF76" s="1"/>
      <c r="BH76" s="9" t="s">
        <v>200</v>
      </c>
      <c r="BI76" s="9" t="s">
        <v>230</v>
      </c>
      <c r="BJ76" s="9" t="s">
        <v>366</v>
      </c>
    </row>
    <row r="77" spans="1:62" ht="260.10000000000002" customHeight="1" x14ac:dyDescent="0.15">
      <c r="A77" s="308" t="s">
        <v>230</v>
      </c>
      <c r="B77" s="304" t="s">
        <v>366</v>
      </c>
      <c r="C77" s="304" t="s">
        <v>200</v>
      </c>
      <c r="D77" s="303" t="s">
        <v>628</v>
      </c>
      <c r="E77" s="205"/>
      <c r="F77" s="287">
        <f t="shared" ref="F77:F78" si="34">SUM(AG77:BD77)</f>
        <v>0</v>
      </c>
      <c r="G77" s="210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211"/>
      <c r="AE77" s="32"/>
      <c r="AF77" s="32"/>
      <c r="AG77" s="140"/>
      <c r="AH77" s="72"/>
      <c r="AI77" s="72"/>
      <c r="AJ77" s="73"/>
      <c r="AK77" s="72"/>
      <c r="AL77" s="72"/>
      <c r="AM77" s="93"/>
      <c r="AN77" s="94"/>
      <c r="AO77" s="72"/>
      <c r="AP77" s="72"/>
      <c r="AQ77" s="74"/>
      <c r="AR77" s="74"/>
      <c r="AS77" s="74"/>
      <c r="AT77" s="74"/>
      <c r="AU77" s="74"/>
      <c r="AV77" s="95"/>
      <c r="AW77" s="96"/>
      <c r="AX77" s="74"/>
      <c r="AY77" s="74"/>
      <c r="AZ77" s="74"/>
      <c r="BA77" s="95"/>
      <c r="BB77" s="72"/>
      <c r="BC77" s="72"/>
      <c r="BD77" s="75"/>
      <c r="BE77" s="5"/>
      <c r="BF77" s="5">
        <f>SUM(AG77:BD77)</f>
        <v>0</v>
      </c>
      <c r="BH77" s="9" t="s">
        <v>200</v>
      </c>
      <c r="BI77" s="9" t="s">
        <v>230</v>
      </c>
      <c r="BJ77" s="9" t="s">
        <v>366</v>
      </c>
    </row>
    <row r="78" spans="1:62" ht="260.10000000000002" customHeight="1" x14ac:dyDescent="0.15">
      <c r="A78" s="308" t="s">
        <v>230</v>
      </c>
      <c r="B78" s="304" t="s">
        <v>366</v>
      </c>
      <c r="C78" s="304" t="s">
        <v>200</v>
      </c>
      <c r="D78" s="35" t="s">
        <v>629</v>
      </c>
      <c r="E78" s="205">
        <f t="shared" ref="E78" si="35">COUNTIF(AG76:BD76,"○")</f>
        <v>0</v>
      </c>
      <c r="F78" s="287">
        <f t="shared" si="34"/>
        <v>0</v>
      </c>
      <c r="G78" s="21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13"/>
      <c r="AE78" s="5"/>
      <c r="AF78" s="5"/>
      <c r="AG78" s="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76"/>
      <c r="BE78" s="5">
        <f>COUNTIF(AG76:BD76,"○")</f>
        <v>0</v>
      </c>
      <c r="BF78" s="5">
        <f>SUM(AG78:BD78)</f>
        <v>0</v>
      </c>
      <c r="BH78" s="9" t="s">
        <v>200</v>
      </c>
      <c r="BI78" s="9" t="s">
        <v>230</v>
      </c>
      <c r="BJ78" s="9" t="s">
        <v>366</v>
      </c>
    </row>
    <row r="79" spans="1:62" ht="260.10000000000002" customHeight="1" x14ac:dyDescent="0.15">
      <c r="A79" s="312" t="s">
        <v>230</v>
      </c>
      <c r="B79" s="312" t="s">
        <v>366</v>
      </c>
      <c r="C79" s="312" t="s">
        <v>200</v>
      </c>
      <c r="D79" s="71" t="s">
        <v>573</v>
      </c>
      <c r="E79" s="277"/>
      <c r="F79" s="291"/>
      <c r="G79" s="264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265"/>
      <c r="AE79" s="266"/>
      <c r="AF79" s="266"/>
      <c r="AG79" s="138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4"/>
      <c r="BE79" s="2"/>
      <c r="BF79" s="2"/>
      <c r="BH79" s="9" t="s">
        <v>200</v>
      </c>
      <c r="BI79" s="9" t="s">
        <v>230</v>
      </c>
      <c r="BJ79" s="9" t="s">
        <v>366</v>
      </c>
    </row>
    <row r="80" spans="1:62" ht="110.1" customHeight="1" x14ac:dyDescent="0.15">
      <c r="A80" s="308" t="s">
        <v>231</v>
      </c>
      <c r="B80" s="304" t="s">
        <v>367</v>
      </c>
      <c r="C80" s="304" t="s">
        <v>200</v>
      </c>
      <c r="D80" s="35" t="s">
        <v>548</v>
      </c>
      <c r="E80" s="205"/>
      <c r="F80" s="292"/>
      <c r="G80" s="212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 t="s">
        <v>561</v>
      </c>
      <c r="X80" s="36"/>
      <c r="Y80" s="36"/>
      <c r="Z80" s="36"/>
      <c r="AA80" s="36" t="s">
        <v>561</v>
      </c>
      <c r="AB80" s="36"/>
      <c r="AC80" s="36"/>
      <c r="AD80" s="213"/>
      <c r="AE80" s="200"/>
      <c r="AF80" s="200"/>
      <c r="AG80" s="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 t="s">
        <v>561</v>
      </c>
      <c r="AX80" s="36"/>
      <c r="AY80" s="36"/>
      <c r="AZ80" s="36"/>
      <c r="BA80" s="36" t="s">
        <v>561</v>
      </c>
      <c r="BB80" s="36"/>
      <c r="BC80" s="36"/>
      <c r="BD80" s="76"/>
      <c r="BE80" s="5"/>
      <c r="BF80" s="5"/>
      <c r="BH80" s="9" t="s">
        <v>200</v>
      </c>
      <c r="BI80" s="9" t="s">
        <v>231</v>
      </c>
      <c r="BJ80" s="9" t="s">
        <v>367</v>
      </c>
    </row>
    <row r="81" spans="1:62" ht="260.10000000000002" customHeight="1" x14ac:dyDescent="0.15">
      <c r="A81" s="308" t="s">
        <v>231</v>
      </c>
      <c r="B81" s="304" t="s">
        <v>367</v>
      </c>
      <c r="C81" s="304" t="s">
        <v>200</v>
      </c>
      <c r="D81" s="303" t="s">
        <v>628</v>
      </c>
      <c r="E81" s="205"/>
      <c r="F81" s="287">
        <f t="shared" ref="F81:F82" si="36">SUM(AG81:BD81)</f>
        <v>217800</v>
      </c>
      <c r="G81" s="210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211"/>
      <c r="AE81" s="32"/>
      <c r="AF81" s="32"/>
      <c r="AG81" s="136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>
        <v>151800</v>
      </c>
      <c r="AX81" s="47"/>
      <c r="AY81" s="47"/>
      <c r="AZ81" s="47"/>
      <c r="BA81" s="47">
        <v>66000</v>
      </c>
      <c r="BB81" s="47"/>
      <c r="BC81" s="47"/>
      <c r="BD81" s="78"/>
      <c r="BE81" s="5"/>
      <c r="BF81" s="5">
        <f>SUM(AG81:BD81)</f>
        <v>217800</v>
      </c>
      <c r="BH81" s="9" t="s">
        <v>200</v>
      </c>
      <c r="BI81" s="9" t="s">
        <v>231</v>
      </c>
      <c r="BJ81" s="9" t="s">
        <v>367</v>
      </c>
    </row>
    <row r="82" spans="1:62" ht="260.10000000000002" customHeight="1" x14ac:dyDescent="0.15">
      <c r="A82" s="308" t="s">
        <v>231</v>
      </c>
      <c r="B82" s="304" t="s">
        <v>367</v>
      </c>
      <c r="C82" s="304" t="s">
        <v>200</v>
      </c>
      <c r="D82" s="35" t="s">
        <v>629</v>
      </c>
      <c r="E82" s="205">
        <f t="shared" ref="E82" si="37">COUNTIF(AG80:BD80,"○")</f>
        <v>2</v>
      </c>
      <c r="F82" s="287">
        <f t="shared" si="36"/>
        <v>217800</v>
      </c>
      <c r="G82" s="21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13"/>
      <c r="AE82" s="5"/>
      <c r="AF82" s="5"/>
      <c r="AG82" s="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>
        <v>151800</v>
      </c>
      <c r="AX82" s="36"/>
      <c r="AY82" s="36"/>
      <c r="AZ82" s="36"/>
      <c r="BA82" s="36">
        <v>66000</v>
      </c>
      <c r="BB82" s="36"/>
      <c r="BC82" s="36"/>
      <c r="BD82" s="76"/>
      <c r="BE82" s="5">
        <f>COUNTIF(AG80:BD80,"○")</f>
        <v>2</v>
      </c>
      <c r="BF82" s="5">
        <f>SUM(AG82:BD82)</f>
        <v>217800</v>
      </c>
      <c r="BH82" s="9" t="s">
        <v>200</v>
      </c>
      <c r="BI82" s="9" t="s">
        <v>231</v>
      </c>
      <c r="BJ82" s="9" t="s">
        <v>367</v>
      </c>
    </row>
    <row r="83" spans="1:62" ht="260.10000000000002" customHeight="1" x14ac:dyDescent="0.15">
      <c r="A83" s="305" t="s">
        <v>231</v>
      </c>
      <c r="B83" s="305" t="s">
        <v>367</v>
      </c>
      <c r="C83" s="305" t="s">
        <v>200</v>
      </c>
      <c r="D83" s="88" t="s">
        <v>573</v>
      </c>
      <c r="E83" s="205"/>
      <c r="F83" s="290"/>
      <c r="G83" s="216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217"/>
      <c r="AE83" s="201"/>
      <c r="AF83" s="201"/>
      <c r="AG83" s="138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4"/>
      <c r="BE83" s="5"/>
      <c r="BF83" s="5"/>
      <c r="BH83" s="9" t="s">
        <v>200</v>
      </c>
      <c r="BI83" s="9" t="s">
        <v>231</v>
      </c>
      <c r="BJ83" s="9" t="s">
        <v>367</v>
      </c>
    </row>
    <row r="84" spans="1:62" ht="110.1" customHeight="1" x14ac:dyDescent="0.15">
      <c r="A84" s="322" t="s">
        <v>550</v>
      </c>
      <c r="B84" s="320" t="s">
        <v>368</v>
      </c>
      <c r="C84" s="320" t="s">
        <v>200</v>
      </c>
      <c r="D84" s="37" t="s">
        <v>548</v>
      </c>
      <c r="E84" s="204"/>
      <c r="F84" s="289"/>
      <c r="G84" s="232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4"/>
      <c r="AE84" s="86"/>
      <c r="AF84" s="86"/>
      <c r="AG84" s="44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38"/>
      <c r="AY84" s="38"/>
      <c r="AZ84" s="38"/>
      <c r="BA84" s="38"/>
      <c r="BB84" s="38"/>
      <c r="BC84" s="38"/>
      <c r="BD84" s="153"/>
      <c r="BE84" s="1"/>
      <c r="BF84" s="1"/>
      <c r="BH84" s="9" t="s">
        <v>200</v>
      </c>
      <c r="BI84" s="9" t="s">
        <v>550</v>
      </c>
      <c r="BJ84" s="9" t="s">
        <v>368</v>
      </c>
    </row>
    <row r="85" spans="1:62" ht="260.10000000000002" customHeight="1" x14ac:dyDescent="0.15">
      <c r="A85" s="323" t="s">
        <v>550</v>
      </c>
      <c r="B85" s="321" t="s">
        <v>368</v>
      </c>
      <c r="C85" s="321" t="s">
        <v>200</v>
      </c>
      <c r="D85" s="303" t="s">
        <v>628</v>
      </c>
      <c r="E85" s="205"/>
      <c r="F85" s="287">
        <f t="shared" ref="F85:F86" si="38">SUM(AG85:BD85)</f>
        <v>0</v>
      </c>
      <c r="G85" s="210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211"/>
      <c r="AE85" s="32"/>
      <c r="AF85" s="32"/>
      <c r="AG85" s="140"/>
      <c r="AH85" s="72"/>
      <c r="AI85" s="72"/>
      <c r="AJ85" s="73"/>
      <c r="AK85" s="72"/>
      <c r="AL85" s="72"/>
      <c r="AM85" s="93"/>
      <c r="AN85" s="94"/>
      <c r="AO85" s="72"/>
      <c r="AP85" s="72"/>
      <c r="AQ85" s="74"/>
      <c r="AR85" s="74"/>
      <c r="AS85" s="74"/>
      <c r="AT85" s="74"/>
      <c r="AU85" s="74"/>
      <c r="AV85" s="95"/>
      <c r="AW85" s="96"/>
      <c r="AX85" s="74"/>
      <c r="AY85" s="74"/>
      <c r="AZ85" s="74"/>
      <c r="BA85" s="95"/>
      <c r="BB85" s="72"/>
      <c r="BC85" s="72"/>
      <c r="BD85" s="75"/>
      <c r="BE85" s="5"/>
      <c r="BF85" s="5">
        <f>SUM(AG85:BD85)</f>
        <v>0</v>
      </c>
      <c r="BH85" s="9" t="s">
        <v>200</v>
      </c>
      <c r="BI85" s="9" t="s">
        <v>550</v>
      </c>
      <c r="BJ85" s="9" t="s">
        <v>368</v>
      </c>
    </row>
    <row r="86" spans="1:62" ht="260.10000000000002" customHeight="1" x14ac:dyDescent="0.15">
      <c r="A86" s="323" t="s">
        <v>550</v>
      </c>
      <c r="B86" s="321" t="s">
        <v>368</v>
      </c>
      <c r="C86" s="321" t="s">
        <v>200</v>
      </c>
      <c r="D86" s="35" t="s">
        <v>629</v>
      </c>
      <c r="E86" s="205">
        <f t="shared" ref="E86" si="39">COUNTIF(AG84:BD84,"○")</f>
        <v>0</v>
      </c>
      <c r="F86" s="287">
        <f t="shared" si="38"/>
        <v>0</v>
      </c>
      <c r="G86" s="210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211"/>
      <c r="AE86" s="32"/>
      <c r="AF86" s="32"/>
      <c r="AG86" s="144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47"/>
      <c r="AY86" s="47"/>
      <c r="AZ86" s="47"/>
      <c r="BA86" s="47"/>
      <c r="BB86" s="47"/>
      <c r="BC86" s="47"/>
      <c r="BD86" s="78"/>
      <c r="BE86" s="5">
        <f>COUNTIF(AG84:BD84,"○")</f>
        <v>0</v>
      </c>
      <c r="BF86" s="5">
        <f>SUM(AG86:BD86)</f>
        <v>0</v>
      </c>
      <c r="BH86" s="9" t="s">
        <v>200</v>
      </c>
      <c r="BI86" s="9" t="s">
        <v>550</v>
      </c>
      <c r="BJ86" s="9" t="s">
        <v>368</v>
      </c>
    </row>
    <row r="87" spans="1:62" ht="260.10000000000002" customHeight="1" x14ac:dyDescent="0.15">
      <c r="A87" s="312" t="s">
        <v>550</v>
      </c>
      <c r="B87" s="312" t="s">
        <v>368</v>
      </c>
      <c r="C87" s="312" t="s">
        <v>200</v>
      </c>
      <c r="D87" s="70" t="s">
        <v>573</v>
      </c>
      <c r="E87" s="277"/>
      <c r="F87" s="291"/>
      <c r="G87" s="249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50"/>
      <c r="AE87" s="2"/>
      <c r="AF87" s="2"/>
      <c r="AG87" s="46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18"/>
      <c r="AY87" s="18"/>
      <c r="AZ87" s="18"/>
      <c r="BA87" s="18"/>
      <c r="BB87" s="18"/>
      <c r="BC87" s="18"/>
      <c r="BD87" s="154"/>
      <c r="BE87" s="2"/>
      <c r="BF87" s="2"/>
      <c r="BH87" s="9" t="s">
        <v>200</v>
      </c>
      <c r="BI87" s="9" t="s">
        <v>550</v>
      </c>
      <c r="BJ87" s="9" t="s">
        <v>368</v>
      </c>
    </row>
    <row r="88" spans="1:62" ht="110.1" customHeight="1" x14ac:dyDescent="0.15">
      <c r="A88" s="308" t="s">
        <v>399</v>
      </c>
      <c r="B88" s="304" t="s">
        <v>369</v>
      </c>
      <c r="C88" s="304" t="s">
        <v>200</v>
      </c>
      <c r="D88" s="35" t="s">
        <v>548</v>
      </c>
      <c r="E88" s="205"/>
      <c r="F88" s="292"/>
      <c r="G88" s="212" t="s">
        <v>562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13"/>
      <c r="AE88" s="200"/>
      <c r="AF88" s="200"/>
      <c r="AG88" s="6" t="s">
        <v>562</v>
      </c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76"/>
      <c r="BE88" s="5"/>
      <c r="BF88" s="5"/>
      <c r="BH88" s="9" t="s">
        <v>200</v>
      </c>
      <c r="BI88" s="9" t="s">
        <v>399</v>
      </c>
      <c r="BJ88" s="9" t="s">
        <v>369</v>
      </c>
    </row>
    <row r="89" spans="1:62" ht="260.10000000000002" customHeight="1" x14ac:dyDescent="0.15">
      <c r="A89" s="308" t="s">
        <v>399</v>
      </c>
      <c r="B89" s="304" t="s">
        <v>369</v>
      </c>
      <c r="C89" s="304" t="s">
        <v>200</v>
      </c>
      <c r="D89" s="303" t="s">
        <v>628</v>
      </c>
      <c r="E89" s="205"/>
      <c r="F89" s="287">
        <f t="shared" ref="F89:F90" si="40">SUM(AG89:BD89)</f>
        <v>30664</v>
      </c>
      <c r="G89" s="210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211"/>
      <c r="AE89" s="32"/>
      <c r="AF89" s="32"/>
      <c r="AG89" s="136">
        <v>30664</v>
      </c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78"/>
      <c r="BE89" s="5"/>
      <c r="BF89" s="5">
        <f>SUM(AG89:BD89)</f>
        <v>30664</v>
      </c>
      <c r="BH89" s="9" t="s">
        <v>200</v>
      </c>
      <c r="BI89" s="9" t="s">
        <v>399</v>
      </c>
      <c r="BJ89" s="9" t="s">
        <v>369</v>
      </c>
    </row>
    <row r="90" spans="1:62" ht="260.10000000000002" customHeight="1" x14ac:dyDescent="0.15">
      <c r="A90" s="308" t="s">
        <v>399</v>
      </c>
      <c r="B90" s="304" t="s">
        <v>369</v>
      </c>
      <c r="C90" s="304" t="s">
        <v>200</v>
      </c>
      <c r="D90" s="35" t="s">
        <v>629</v>
      </c>
      <c r="E90" s="205">
        <f t="shared" ref="E90" si="41">COUNTIF(AG88:BD88,"○")</f>
        <v>1</v>
      </c>
      <c r="F90" s="287">
        <f t="shared" si="40"/>
        <v>30709</v>
      </c>
      <c r="G90" s="21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13"/>
      <c r="AE90" s="5"/>
      <c r="AF90" s="5"/>
      <c r="AG90" s="6">
        <v>30709</v>
      </c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76"/>
      <c r="BE90" s="5">
        <f>COUNTIF(AG88:BD88,"○")</f>
        <v>1</v>
      </c>
      <c r="BF90" s="5">
        <f>SUM(AG90:BD90)</f>
        <v>30709</v>
      </c>
      <c r="BH90" s="9" t="s">
        <v>200</v>
      </c>
      <c r="BI90" s="9" t="s">
        <v>399</v>
      </c>
      <c r="BJ90" s="9" t="s">
        <v>369</v>
      </c>
    </row>
    <row r="91" spans="1:62" ht="260.10000000000002" customHeight="1" x14ac:dyDescent="0.15">
      <c r="A91" s="305" t="s">
        <v>399</v>
      </c>
      <c r="B91" s="305" t="s">
        <v>369</v>
      </c>
      <c r="C91" s="305" t="s">
        <v>200</v>
      </c>
      <c r="D91" s="88" t="s">
        <v>573</v>
      </c>
      <c r="E91" s="205"/>
      <c r="F91" s="290"/>
      <c r="G91" s="216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217"/>
      <c r="AE91" s="201"/>
      <c r="AF91" s="201"/>
      <c r="AG91" s="138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4"/>
      <c r="BE91" s="5"/>
      <c r="BF91" s="5"/>
      <c r="BH91" s="9" t="s">
        <v>200</v>
      </c>
      <c r="BI91" s="9" t="s">
        <v>399</v>
      </c>
      <c r="BJ91" s="9" t="s">
        <v>369</v>
      </c>
    </row>
    <row r="92" spans="1:62" ht="110.1" customHeight="1" x14ac:dyDescent="0.15">
      <c r="A92" s="313" t="s">
        <v>400</v>
      </c>
      <c r="B92" s="306" t="s">
        <v>9</v>
      </c>
      <c r="C92" s="306" t="s">
        <v>200</v>
      </c>
      <c r="D92" s="37" t="s">
        <v>548</v>
      </c>
      <c r="E92" s="204"/>
      <c r="F92" s="289"/>
      <c r="G92" s="208" t="s">
        <v>562</v>
      </c>
      <c r="H92" s="38"/>
      <c r="I92" s="38"/>
      <c r="J92" s="38"/>
      <c r="K92" s="38"/>
      <c r="L92" s="38"/>
      <c r="M92" s="38" t="s">
        <v>561</v>
      </c>
      <c r="N92" s="38"/>
      <c r="O92" s="38"/>
      <c r="P92" s="38"/>
      <c r="Q92" s="38"/>
      <c r="R92" s="38"/>
      <c r="S92" s="38"/>
      <c r="T92" s="38"/>
      <c r="U92" s="38"/>
      <c r="V92" s="38"/>
      <c r="W92" s="92" t="s">
        <v>561</v>
      </c>
      <c r="X92" s="38"/>
      <c r="Y92" s="38"/>
      <c r="Z92" s="38"/>
      <c r="AA92" s="38" t="s">
        <v>561</v>
      </c>
      <c r="AB92" s="38"/>
      <c r="AC92" s="38"/>
      <c r="AD92" s="209"/>
      <c r="AE92" s="86"/>
      <c r="AF92" s="86"/>
      <c r="AG92" s="39" t="s">
        <v>562</v>
      </c>
      <c r="AH92" s="38"/>
      <c r="AI92" s="38"/>
      <c r="AJ92" s="38"/>
      <c r="AK92" s="38"/>
      <c r="AL92" s="38"/>
      <c r="AM92" s="38" t="s">
        <v>561</v>
      </c>
      <c r="AN92" s="38"/>
      <c r="AO92" s="38"/>
      <c r="AP92" s="38"/>
      <c r="AQ92" s="38"/>
      <c r="AR92" s="38"/>
      <c r="AS92" s="38"/>
      <c r="AT92" s="38"/>
      <c r="AU92" s="38"/>
      <c r="AV92" s="38"/>
      <c r="AW92" s="92" t="s">
        <v>561</v>
      </c>
      <c r="AX92" s="38"/>
      <c r="AY92" s="38"/>
      <c r="AZ92" s="38"/>
      <c r="BA92" s="38" t="s">
        <v>561</v>
      </c>
      <c r="BB92" s="38"/>
      <c r="BC92" s="38"/>
      <c r="BD92" s="153"/>
      <c r="BE92" s="1"/>
      <c r="BF92" s="1"/>
      <c r="BH92" s="9" t="s">
        <v>200</v>
      </c>
      <c r="BI92" s="9" t="s">
        <v>400</v>
      </c>
      <c r="BJ92" s="9" t="s">
        <v>9</v>
      </c>
    </row>
    <row r="93" spans="1:62" ht="260.10000000000002" customHeight="1" x14ac:dyDescent="0.15">
      <c r="A93" s="308" t="s">
        <v>400</v>
      </c>
      <c r="B93" s="304" t="s">
        <v>9</v>
      </c>
      <c r="C93" s="304" t="s">
        <v>200</v>
      </c>
      <c r="D93" s="303" t="s">
        <v>628</v>
      </c>
      <c r="E93" s="205"/>
      <c r="F93" s="287">
        <f t="shared" ref="F93:F94" si="42">SUM(AG93:BD93)</f>
        <v>1220845</v>
      </c>
      <c r="G93" s="210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211"/>
      <c r="AE93" s="32"/>
      <c r="AF93" s="32"/>
      <c r="AG93" s="136">
        <v>35045</v>
      </c>
      <c r="AH93" s="47"/>
      <c r="AI93" s="47"/>
      <c r="AJ93" s="47"/>
      <c r="AK93" s="47"/>
      <c r="AL93" s="47"/>
      <c r="AM93" s="47">
        <v>536800</v>
      </c>
      <c r="AN93" s="47"/>
      <c r="AO93" s="47"/>
      <c r="AP93" s="47"/>
      <c r="AQ93" s="47"/>
      <c r="AR93" s="47"/>
      <c r="AS93" s="47"/>
      <c r="AT93" s="47"/>
      <c r="AU93" s="47"/>
      <c r="AV93" s="47"/>
      <c r="AW93" s="47">
        <v>495000</v>
      </c>
      <c r="AX93" s="47"/>
      <c r="AY93" s="47"/>
      <c r="AZ93" s="47"/>
      <c r="BA93" s="47">
        <v>154000</v>
      </c>
      <c r="BB93" s="47"/>
      <c r="BC93" s="47"/>
      <c r="BD93" s="78"/>
      <c r="BE93" s="5"/>
      <c r="BF93" s="5">
        <f>SUM(AG93:BD93)</f>
        <v>1220845</v>
      </c>
      <c r="BH93" s="9" t="s">
        <v>200</v>
      </c>
      <c r="BI93" s="9" t="s">
        <v>400</v>
      </c>
      <c r="BJ93" s="9" t="s">
        <v>9</v>
      </c>
    </row>
    <row r="94" spans="1:62" ht="260.10000000000002" customHeight="1" x14ac:dyDescent="0.15">
      <c r="A94" s="309" t="s">
        <v>400</v>
      </c>
      <c r="B94" s="304" t="s">
        <v>9</v>
      </c>
      <c r="C94" s="304" t="s">
        <v>200</v>
      </c>
      <c r="D94" s="35" t="s">
        <v>629</v>
      </c>
      <c r="E94" s="205">
        <f t="shared" ref="E94" si="43">COUNTIF(AG92:BD92,"○")</f>
        <v>4</v>
      </c>
      <c r="F94" s="287">
        <f t="shared" si="42"/>
        <v>1220896</v>
      </c>
      <c r="G94" s="21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13"/>
      <c r="AE94" s="5"/>
      <c r="AF94" s="5"/>
      <c r="AG94" s="6">
        <v>35096</v>
      </c>
      <c r="AH94" s="36"/>
      <c r="AI94" s="36"/>
      <c r="AJ94" s="36"/>
      <c r="AK94" s="36"/>
      <c r="AL94" s="36"/>
      <c r="AM94" s="36">
        <v>536800</v>
      </c>
      <c r="AN94" s="36"/>
      <c r="AO94" s="36"/>
      <c r="AP94" s="36"/>
      <c r="AQ94" s="36"/>
      <c r="AR94" s="36"/>
      <c r="AS94" s="36"/>
      <c r="AT94" s="36"/>
      <c r="AU94" s="36"/>
      <c r="AV94" s="36"/>
      <c r="AW94" s="36">
        <v>495000</v>
      </c>
      <c r="AX94" s="36"/>
      <c r="AY94" s="36"/>
      <c r="AZ94" s="36"/>
      <c r="BA94" s="36">
        <v>154000</v>
      </c>
      <c r="BB94" s="36"/>
      <c r="BC94" s="36"/>
      <c r="BD94" s="76"/>
      <c r="BE94" s="5">
        <f>COUNTIF(AG92:BD92,"○")</f>
        <v>4</v>
      </c>
      <c r="BF94" s="5">
        <f>SUM(AG94:BD94)</f>
        <v>1220896</v>
      </c>
      <c r="BH94" s="9" t="s">
        <v>200</v>
      </c>
      <c r="BI94" s="9" t="s">
        <v>400</v>
      </c>
      <c r="BJ94" s="9" t="s">
        <v>9</v>
      </c>
    </row>
    <row r="95" spans="1:62" ht="260.10000000000002" customHeight="1" x14ac:dyDescent="0.15">
      <c r="A95" s="312" t="s">
        <v>400</v>
      </c>
      <c r="B95" s="312" t="s">
        <v>9</v>
      </c>
      <c r="C95" s="312" t="s">
        <v>200</v>
      </c>
      <c r="D95" s="71" t="s">
        <v>573</v>
      </c>
      <c r="E95" s="277"/>
      <c r="F95" s="291"/>
      <c r="G95" s="264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265"/>
      <c r="AE95" s="266"/>
      <c r="AF95" s="266"/>
      <c r="AG95" s="138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4"/>
      <c r="BE95" s="2"/>
      <c r="BF95" s="2"/>
      <c r="BH95" s="9" t="s">
        <v>200</v>
      </c>
      <c r="BI95" s="9" t="s">
        <v>400</v>
      </c>
      <c r="BJ95" s="9" t="s">
        <v>9</v>
      </c>
    </row>
    <row r="96" spans="1:62" ht="110.1" customHeight="1" x14ac:dyDescent="0.15">
      <c r="A96" s="308" t="s">
        <v>401</v>
      </c>
      <c r="B96" s="304" t="s">
        <v>464</v>
      </c>
      <c r="C96" s="304" t="s">
        <v>200</v>
      </c>
      <c r="D96" s="35" t="s">
        <v>548</v>
      </c>
      <c r="E96" s="205"/>
      <c r="F96" s="292"/>
      <c r="G96" s="212" t="s">
        <v>561</v>
      </c>
      <c r="H96" s="36"/>
      <c r="I96" s="36"/>
      <c r="J96" s="36"/>
      <c r="K96" s="36"/>
      <c r="L96" s="36"/>
      <c r="M96" s="36" t="s">
        <v>561</v>
      </c>
      <c r="N96" s="36"/>
      <c r="O96" s="36"/>
      <c r="P96" s="36"/>
      <c r="Q96" s="36"/>
      <c r="R96" s="36"/>
      <c r="S96" s="36"/>
      <c r="T96" s="36"/>
      <c r="U96" s="36"/>
      <c r="V96" s="36"/>
      <c r="W96" s="36" t="s">
        <v>561</v>
      </c>
      <c r="X96" s="36"/>
      <c r="Y96" s="36"/>
      <c r="Z96" s="36"/>
      <c r="AA96" s="36" t="s">
        <v>561</v>
      </c>
      <c r="AB96" s="36"/>
      <c r="AC96" s="36"/>
      <c r="AD96" s="213"/>
      <c r="AE96" s="200"/>
      <c r="AF96" s="200"/>
      <c r="AG96" s="6" t="s">
        <v>561</v>
      </c>
      <c r="AH96" s="36"/>
      <c r="AI96" s="36"/>
      <c r="AJ96" s="36"/>
      <c r="AK96" s="36"/>
      <c r="AL96" s="36"/>
      <c r="AM96" s="36" t="s">
        <v>561</v>
      </c>
      <c r="AN96" s="36"/>
      <c r="AO96" s="36"/>
      <c r="AP96" s="36"/>
      <c r="AQ96" s="36"/>
      <c r="AR96" s="36"/>
      <c r="AS96" s="36"/>
      <c r="AT96" s="36"/>
      <c r="AU96" s="36"/>
      <c r="AV96" s="36"/>
      <c r="AW96" s="36" t="s">
        <v>561</v>
      </c>
      <c r="AX96" s="36"/>
      <c r="AY96" s="36"/>
      <c r="AZ96" s="36"/>
      <c r="BA96" s="36" t="s">
        <v>561</v>
      </c>
      <c r="BB96" s="36"/>
      <c r="BC96" s="36"/>
      <c r="BD96" s="76"/>
      <c r="BE96" s="5"/>
      <c r="BF96" s="5"/>
      <c r="BH96" s="9" t="s">
        <v>200</v>
      </c>
      <c r="BI96" s="9" t="s">
        <v>401</v>
      </c>
      <c r="BJ96" s="9" t="s">
        <v>464</v>
      </c>
    </row>
    <row r="97" spans="1:62" ht="260.10000000000002" customHeight="1" x14ac:dyDescent="0.15">
      <c r="A97" s="308" t="s">
        <v>401</v>
      </c>
      <c r="B97" s="304" t="s">
        <v>464</v>
      </c>
      <c r="C97" s="304" t="s">
        <v>200</v>
      </c>
      <c r="D97" s="303" t="s">
        <v>628</v>
      </c>
      <c r="E97" s="205"/>
      <c r="F97" s="287">
        <f t="shared" ref="F97:F98" si="44">SUM(AG97:BD97)</f>
        <v>0</v>
      </c>
      <c r="G97" s="210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211"/>
      <c r="AE97" s="32"/>
      <c r="AF97" s="32"/>
      <c r="AG97" s="136">
        <v>0</v>
      </c>
      <c r="AH97" s="47"/>
      <c r="AI97" s="47"/>
      <c r="AJ97" s="47"/>
      <c r="AK97" s="47"/>
      <c r="AL97" s="47"/>
      <c r="AM97" s="47">
        <v>0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>
        <v>0</v>
      </c>
      <c r="AX97" s="47"/>
      <c r="AY97" s="47"/>
      <c r="AZ97" s="47"/>
      <c r="BA97" s="47">
        <v>0</v>
      </c>
      <c r="BB97" s="47"/>
      <c r="BC97" s="47"/>
      <c r="BD97" s="78"/>
      <c r="BE97" s="5"/>
      <c r="BF97" s="5">
        <f>SUM(AG97:BD97)</f>
        <v>0</v>
      </c>
      <c r="BH97" s="9" t="s">
        <v>200</v>
      </c>
      <c r="BI97" s="9" t="s">
        <v>401</v>
      </c>
      <c r="BJ97" s="9" t="s">
        <v>464</v>
      </c>
    </row>
    <row r="98" spans="1:62" ht="260.10000000000002" customHeight="1" x14ac:dyDescent="0.15">
      <c r="A98" s="309" t="s">
        <v>401</v>
      </c>
      <c r="B98" s="304" t="s">
        <v>464</v>
      </c>
      <c r="C98" s="304" t="s">
        <v>200</v>
      </c>
      <c r="D98" s="35" t="s">
        <v>629</v>
      </c>
      <c r="E98" s="205">
        <f t="shared" ref="E98" si="45">COUNTIF(AG96:BD96,"○")</f>
        <v>4</v>
      </c>
      <c r="F98" s="287">
        <f t="shared" si="44"/>
        <v>0</v>
      </c>
      <c r="G98" s="212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13"/>
      <c r="AE98" s="5"/>
      <c r="AF98" s="5"/>
      <c r="AG98" s="6">
        <v>0</v>
      </c>
      <c r="AH98" s="36"/>
      <c r="AI98" s="36"/>
      <c r="AJ98" s="36"/>
      <c r="AK98" s="36"/>
      <c r="AL98" s="36"/>
      <c r="AM98" s="36">
        <v>0</v>
      </c>
      <c r="AN98" s="36"/>
      <c r="AO98" s="36"/>
      <c r="AP98" s="36"/>
      <c r="AQ98" s="36"/>
      <c r="AR98" s="36"/>
      <c r="AS98" s="36"/>
      <c r="AT98" s="36"/>
      <c r="AU98" s="36"/>
      <c r="AV98" s="36"/>
      <c r="AW98" s="36">
        <v>0</v>
      </c>
      <c r="AX98" s="36"/>
      <c r="AY98" s="36"/>
      <c r="AZ98" s="36"/>
      <c r="BA98" s="36">
        <v>0</v>
      </c>
      <c r="BB98" s="36"/>
      <c r="BC98" s="36"/>
      <c r="BD98" s="76"/>
      <c r="BE98" s="5">
        <f>COUNTIF(AG96:BD96,"○")</f>
        <v>4</v>
      </c>
      <c r="BF98" s="5">
        <f>SUM(AG98:BD98)</f>
        <v>0</v>
      </c>
      <c r="BH98" s="9" t="s">
        <v>200</v>
      </c>
      <c r="BI98" s="9" t="s">
        <v>401</v>
      </c>
      <c r="BJ98" s="9" t="s">
        <v>464</v>
      </c>
    </row>
    <row r="99" spans="1:62" ht="260.10000000000002" customHeight="1" thickBot="1" x14ac:dyDescent="0.2">
      <c r="A99" s="305" t="s">
        <v>401</v>
      </c>
      <c r="B99" s="305" t="s">
        <v>464</v>
      </c>
      <c r="C99" s="305" t="s">
        <v>200</v>
      </c>
      <c r="D99" s="88" t="s">
        <v>573</v>
      </c>
      <c r="E99" s="205"/>
      <c r="F99" s="290"/>
      <c r="G99" s="245" t="s">
        <v>575</v>
      </c>
      <c r="H99" s="162"/>
      <c r="I99" s="162"/>
      <c r="J99" s="162"/>
      <c r="K99" s="162"/>
      <c r="L99" s="162"/>
      <c r="M99" s="162" t="s">
        <v>575</v>
      </c>
      <c r="N99" s="162"/>
      <c r="O99" s="162"/>
      <c r="P99" s="162"/>
      <c r="Q99" s="162"/>
      <c r="R99" s="162"/>
      <c r="S99" s="162"/>
      <c r="T99" s="162"/>
      <c r="U99" s="162"/>
      <c r="V99" s="162"/>
      <c r="W99" s="162" t="s">
        <v>575</v>
      </c>
      <c r="X99" s="162"/>
      <c r="Y99" s="162"/>
      <c r="Z99" s="162"/>
      <c r="AA99" s="162" t="s">
        <v>575</v>
      </c>
      <c r="AB99" s="162"/>
      <c r="AC99" s="162"/>
      <c r="AD99" s="235"/>
      <c r="AE99" s="201"/>
      <c r="AF99" s="201"/>
      <c r="AG99" s="161" t="s">
        <v>575</v>
      </c>
      <c r="AH99" s="162"/>
      <c r="AI99" s="162"/>
      <c r="AJ99" s="162"/>
      <c r="AK99" s="162"/>
      <c r="AL99" s="163"/>
      <c r="AM99" s="164" t="s">
        <v>575</v>
      </c>
      <c r="AN99" s="162"/>
      <c r="AO99" s="162"/>
      <c r="AP99" s="162"/>
      <c r="AQ99" s="162"/>
      <c r="AR99" s="162"/>
      <c r="AS99" s="162"/>
      <c r="AT99" s="162"/>
      <c r="AU99" s="162"/>
      <c r="AV99" s="163"/>
      <c r="AW99" s="164" t="s">
        <v>575</v>
      </c>
      <c r="AX99" s="162"/>
      <c r="AY99" s="162"/>
      <c r="AZ99" s="162"/>
      <c r="BA99" s="164" t="s">
        <v>575</v>
      </c>
      <c r="BB99" s="162"/>
      <c r="BC99" s="162"/>
      <c r="BD99" s="165"/>
      <c r="BE99" s="5"/>
      <c r="BF99" s="5"/>
      <c r="BH99" s="9" t="s">
        <v>200</v>
      </c>
      <c r="BI99" s="9" t="s">
        <v>401</v>
      </c>
      <c r="BJ99" s="9" t="s">
        <v>464</v>
      </c>
    </row>
    <row r="100" spans="1:62" ht="110.1" customHeight="1" x14ac:dyDescent="0.15">
      <c r="A100" s="310" t="s">
        <v>402</v>
      </c>
      <c r="B100" s="311" t="s">
        <v>10</v>
      </c>
      <c r="C100" s="311" t="s">
        <v>565</v>
      </c>
      <c r="D100" s="160" t="s">
        <v>548</v>
      </c>
      <c r="E100" s="261"/>
      <c r="F100" s="293"/>
      <c r="G100" s="231" t="s">
        <v>561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 t="s">
        <v>561</v>
      </c>
      <c r="AB100" s="21"/>
      <c r="AC100" s="21"/>
      <c r="AD100" s="236"/>
      <c r="AE100" s="263"/>
      <c r="AF100" s="263"/>
      <c r="AG100" s="22" t="s">
        <v>561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 t="s">
        <v>561</v>
      </c>
      <c r="BB100" s="21"/>
      <c r="BC100" s="21"/>
      <c r="BD100" s="155"/>
      <c r="BE100" s="24"/>
      <c r="BF100" s="24"/>
      <c r="BH100" s="9" t="s">
        <v>564</v>
      </c>
      <c r="BI100" s="9" t="s">
        <v>402</v>
      </c>
      <c r="BJ100" s="9" t="s">
        <v>10</v>
      </c>
    </row>
    <row r="101" spans="1:62" ht="260.10000000000002" customHeight="1" x14ac:dyDescent="0.15">
      <c r="A101" s="308" t="s">
        <v>402</v>
      </c>
      <c r="B101" s="304" t="s">
        <v>10</v>
      </c>
      <c r="C101" s="304" t="s">
        <v>565</v>
      </c>
      <c r="D101" s="303" t="s">
        <v>628</v>
      </c>
      <c r="E101" s="205"/>
      <c r="F101" s="287">
        <f t="shared" ref="F101:F102" si="46">SUM(AG101:BD101)</f>
        <v>32883</v>
      </c>
      <c r="G101" s="210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211"/>
      <c r="AE101" s="32"/>
      <c r="AF101" s="32"/>
      <c r="AG101" s="136">
        <v>26283</v>
      </c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>
        <v>6600</v>
      </c>
      <c r="BB101" s="47"/>
      <c r="BC101" s="47"/>
      <c r="BD101" s="78"/>
      <c r="BE101" s="5"/>
      <c r="BF101" s="5">
        <f>SUM(AG101:BD101)</f>
        <v>32883</v>
      </c>
      <c r="BH101" s="9" t="s">
        <v>564</v>
      </c>
      <c r="BI101" s="9" t="s">
        <v>402</v>
      </c>
      <c r="BJ101" s="9" t="s">
        <v>10</v>
      </c>
    </row>
    <row r="102" spans="1:62" ht="260.10000000000002" customHeight="1" x14ac:dyDescent="0.15">
      <c r="A102" s="309" t="s">
        <v>402</v>
      </c>
      <c r="B102" s="304" t="s">
        <v>10</v>
      </c>
      <c r="C102" s="304" t="s">
        <v>565</v>
      </c>
      <c r="D102" s="35" t="s">
        <v>629</v>
      </c>
      <c r="E102" s="205">
        <f t="shared" ref="E102" si="47">COUNTIF(AG100:BD100,"○")</f>
        <v>2</v>
      </c>
      <c r="F102" s="287">
        <f t="shared" si="46"/>
        <v>32922</v>
      </c>
      <c r="G102" s="212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213"/>
      <c r="AE102" s="5"/>
      <c r="AF102" s="5"/>
      <c r="AG102" s="6">
        <v>26322</v>
      </c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281">
        <v>6600</v>
      </c>
      <c r="BB102" s="36"/>
      <c r="BC102" s="36"/>
      <c r="BD102" s="76"/>
      <c r="BE102" s="5">
        <f>COUNTIF(AG100:BD100,"○")</f>
        <v>2</v>
      </c>
      <c r="BF102" s="5">
        <f>SUM(AG102:BD102)</f>
        <v>32922</v>
      </c>
      <c r="BH102" s="9" t="s">
        <v>564</v>
      </c>
      <c r="BI102" s="9" t="s">
        <v>402</v>
      </c>
      <c r="BJ102" s="9" t="s">
        <v>10</v>
      </c>
    </row>
    <row r="103" spans="1:62" ht="260.10000000000002" customHeight="1" x14ac:dyDescent="0.15">
      <c r="A103" s="312" t="s">
        <v>402</v>
      </c>
      <c r="B103" s="312" t="s">
        <v>10</v>
      </c>
      <c r="C103" s="312" t="s">
        <v>565</v>
      </c>
      <c r="D103" s="71" t="s">
        <v>573</v>
      </c>
      <c r="E103" s="277"/>
      <c r="F103" s="291"/>
      <c r="G103" s="264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265"/>
      <c r="AE103" s="266"/>
      <c r="AF103" s="266"/>
      <c r="AG103" s="138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4"/>
      <c r="BE103" s="5"/>
      <c r="BF103" s="5"/>
      <c r="BH103" s="9" t="s">
        <v>564</v>
      </c>
      <c r="BI103" s="9" t="s">
        <v>402</v>
      </c>
      <c r="BJ103" s="9" t="s">
        <v>10</v>
      </c>
    </row>
    <row r="104" spans="1:62" ht="110.1" customHeight="1" x14ac:dyDescent="0.15">
      <c r="A104" s="308" t="s">
        <v>403</v>
      </c>
      <c r="B104" s="304" t="s">
        <v>375</v>
      </c>
      <c r="C104" s="304" t="s">
        <v>565</v>
      </c>
      <c r="D104" s="159" t="s">
        <v>548</v>
      </c>
      <c r="E104" s="205"/>
      <c r="F104" s="292"/>
      <c r="G104" s="21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 t="s">
        <v>561</v>
      </c>
      <c r="AB104" s="36"/>
      <c r="AC104" s="36"/>
      <c r="AD104" s="213"/>
      <c r="AE104" s="200"/>
      <c r="AF104" s="200"/>
      <c r="AG104" s="39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 t="s">
        <v>561</v>
      </c>
      <c r="BB104" s="38"/>
      <c r="BC104" s="38"/>
      <c r="BD104" s="153"/>
      <c r="BE104" s="1"/>
      <c r="BF104" s="1"/>
      <c r="BH104" s="9" t="s">
        <v>564</v>
      </c>
      <c r="BI104" s="9" t="s">
        <v>403</v>
      </c>
      <c r="BJ104" s="9" t="s">
        <v>375</v>
      </c>
    </row>
    <row r="105" spans="1:62" ht="260.10000000000002" customHeight="1" x14ac:dyDescent="0.15">
      <c r="A105" s="308" t="s">
        <v>403</v>
      </c>
      <c r="B105" s="304" t="s">
        <v>375</v>
      </c>
      <c r="C105" s="304" t="s">
        <v>565</v>
      </c>
      <c r="D105" s="303" t="s">
        <v>628</v>
      </c>
      <c r="E105" s="205"/>
      <c r="F105" s="287">
        <f t="shared" ref="F105:F106" si="48">SUM(AG105:BD105)</f>
        <v>4400</v>
      </c>
      <c r="G105" s="210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211"/>
      <c r="AE105" s="32"/>
      <c r="AF105" s="32"/>
      <c r="AG105" s="136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>
        <v>4400</v>
      </c>
      <c r="BB105" s="47"/>
      <c r="BC105" s="47"/>
      <c r="BD105" s="78"/>
      <c r="BE105" s="5"/>
      <c r="BF105" s="5">
        <f>SUM(AG105:BD105)</f>
        <v>4400</v>
      </c>
      <c r="BH105" s="9" t="s">
        <v>564</v>
      </c>
      <c r="BI105" s="9" t="s">
        <v>403</v>
      </c>
      <c r="BJ105" s="9" t="s">
        <v>375</v>
      </c>
    </row>
    <row r="106" spans="1:62" ht="260.10000000000002" customHeight="1" x14ac:dyDescent="0.15">
      <c r="A106" s="309" t="s">
        <v>403</v>
      </c>
      <c r="B106" s="304" t="s">
        <v>375</v>
      </c>
      <c r="C106" s="304" t="s">
        <v>565</v>
      </c>
      <c r="D106" s="35" t="s">
        <v>629</v>
      </c>
      <c r="E106" s="205">
        <f t="shared" ref="E106" si="49">COUNTIF(AG104:BD104,"○")</f>
        <v>1</v>
      </c>
      <c r="F106" s="287">
        <f t="shared" si="48"/>
        <v>4400</v>
      </c>
      <c r="G106" s="21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213"/>
      <c r="AE106" s="5"/>
      <c r="AF106" s="5"/>
      <c r="AG106" s="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281">
        <v>4400</v>
      </c>
      <c r="BB106" s="36"/>
      <c r="BC106" s="36"/>
      <c r="BD106" s="76"/>
      <c r="BE106" s="5">
        <f>COUNTIF(AG104:BD104,"○")</f>
        <v>1</v>
      </c>
      <c r="BF106" s="5">
        <f>SUM(AG106:BD106)</f>
        <v>4400</v>
      </c>
      <c r="BH106" s="9" t="s">
        <v>564</v>
      </c>
      <c r="BI106" s="9" t="s">
        <v>403</v>
      </c>
      <c r="BJ106" s="9" t="s">
        <v>375</v>
      </c>
    </row>
    <row r="107" spans="1:62" ht="260.10000000000002" customHeight="1" x14ac:dyDescent="0.15">
      <c r="A107" s="305" t="s">
        <v>403</v>
      </c>
      <c r="B107" s="305" t="s">
        <v>375</v>
      </c>
      <c r="C107" s="305" t="s">
        <v>565</v>
      </c>
      <c r="D107" s="88" t="s">
        <v>573</v>
      </c>
      <c r="E107" s="205"/>
      <c r="F107" s="290"/>
      <c r="G107" s="216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217"/>
      <c r="AE107" s="201"/>
      <c r="AF107" s="201"/>
      <c r="AG107" s="138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4"/>
      <c r="BE107" s="2"/>
      <c r="BF107" s="2"/>
      <c r="BH107" s="9" t="s">
        <v>564</v>
      </c>
      <c r="BI107" s="9" t="s">
        <v>403</v>
      </c>
      <c r="BJ107" s="9" t="s">
        <v>375</v>
      </c>
    </row>
    <row r="108" spans="1:62" ht="110.1" customHeight="1" x14ac:dyDescent="0.15">
      <c r="A108" s="313" t="s">
        <v>404</v>
      </c>
      <c r="B108" s="306" t="s">
        <v>192</v>
      </c>
      <c r="C108" s="306" t="s">
        <v>201</v>
      </c>
      <c r="D108" s="158" t="s">
        <v>548</v>
      </c>
      <c r="E108" s="204"/>
      <c r="F108" s="289"/>
      <c r="G108" s="208"/>
      <c r="H108" s="38"/>
      <c r="I108" s="38"/>
      <c r="J108" s="38"/>
      <c r="K108" s="38"/>
      <c r="L108" s="38"/>
      <c r="M108" s="38"/>
      <c r="N108" s="38" t="s">
        <v>561</v>
      </c>
      <c r="O108" s="38"/>
      <c r="P108" s="38"/>
      <c r="Q108" s="38"/>
      <c r="R108" s="38"/>
      <c r="S108" s="38"/>
      <c r="T108" s="38"/>
      <c r="U108" s="38" t="s">
        <v>561</v>
      </c>
      <c r="V108" s="38"/>
      <c r="W108" s="38"/>
      <c r="X108" s="38"/>
      <c r="Y108" s="38"/>
      <c r="Z108" s="38"/>
      <c r="AA108" s="38" t="s">
        <v>561</v>
      </c>
      <c r="AB108" s="38"/>
      <c r="AC108" s="38"/>
      <c r="AD108" s="209"/>
      <c r="AE108" s="86"/>
      <c r="AF108" s="86"/>
      <c r="AG108" s="6"/>
      <c r="AH108" s="36"/>
      <c r="AI108" s="36"/>
      <c r="AJ108" s="36"/>
      <c r="AK108" s="36"/>
      <c r="AL108" s="36"/>
      <c r="AM108" s="36"/>
      <c r="AN108" s="36" t="s">
        <v>561</v>
      </c>
      <c r="AO108" s="36"/>
      <c r="AP108" s="36"/>
      <c r="AQ108" s="36"/>
      <c r="AR108" s="36"/>
      <c r="AS108" s="36"/>
      <c r="AT108" s="36"/>
      <c r="AU108" s="36" t="s">
        <v>561</v>
      </c>
      <c r="AV108" s="36"/>
      <c r="AW108" s="36"/>
      <c r="AX108" s="36"/>
      <c r="AY108" s="36"/>
      <c r="AZ108" s="36"/>
      <c r="BA108" s="36" t="s">
        <v>561</v>
      </c>
      <c r="BB108" s="36"/>
      <c r="BC108" s="36"/>
      <c r="BD108" s="76"/>
      <c r="BE108" s="5"/>
      <c r="BF108" s="5"/>
      <c r="BH108" s="9" t="s">
        <v>201</v>
      </c>
      <c r="BI108" s="9" t="s">
        <v>404</v>
      </c>
      <c r="BJ108" s="9" t="s">
        <v>192</v>
      </c>
    </row>
    <row r="109" spans="1:62" ht="260.10000000000002" customHeight="1" x14ac:dyDescent="0.15">
      <c r="A109" s="308" t="s">
        <v>404</v>
      </c>
      <c r="B109" s="304" t="s">
        <v>192</v>
      </c>
      <c r="C109" s="304" t="s">
        <v>201</v>
      </c>
      <c r="D109" s="303" t="s">
        <v>628</v>
      </c>
      <c r="E109" s="205"/>
      <c r="F109" s="287">
        <f t="shared" ref="F109:F110" si="50">SUM(AG109:BD109)</f>
        <v>3898290</v>
      </c>
      <c r="G109" s="210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211"/>
      <c r="AE109" s="32"/>
      <c r="AF109" s="32"/>
      <c r="AG109" s="136"/>
      <c r="AH109" s="47"/>
      <c r="AI109" s="47"/>
      <c r="AJ109" s="47"/>
      <c r="AK109" s="47"/>
      <c r="AL109" s="47"/>
      <c r="AM109" s="47"/>
      <c r="AN109" s="47">
        <v>1782000</v>
      </c>
      <c r="AO109" s="47"/>
      <c r="AP109" s="47"/>
      <c r="AQ109" s="47"/>
      <c r="AR109" s="47"/>
      <c r="AS109" s="47"/>
      <c r="AT109" s="47"/>
      <c r="AU109" s="47">
        <v>2025210</v>
      </c>
      <c r="AV109" s="47"/>
      <c r="AW109" s="47"/>
      <c r="AX109" s="47"/>
      <c r="AY109" s="47"/>
      <c r="AZ109" s="47"/>
      <c r="BA109" s="47">
        <v>91080</v>
      </c>
      <c r="BB109" s="47"/>
      <c r="BC109" s="47"/>
      <c r="BD109" s="78"/>
      <c r="BE109" s="5"/>
      <c r="BF109" s="5">
        <f>SUM(AG109:BD109)</f>
        <v>3898290</v>
      </c>
      <c r="BH109" s="9" t="s">
        <v>201</v>
      </c>
      <c r="BI109" s="9" t="s">
        <v>404</v>
      </c>
      <c r="BJ109" s="9" t="s">
        <v>192</v>
      </c>
    </row>
    <row r="110" spans="1:62" ht="260.10000000000002" customHeight="1" x14ac:dyDescent="0.15">
      <c r="A110" s="309" t="s">
        <v>404</v>
      </c>
      <c r="B110" s="304" t="s">
        <v>192</v>
      </c>
      <c r="C110" s="304" t="s">
        <v>201</v>
      </c>
      <c r="D110" s="35" t="s">
        <v>629</v>
      </c>
      <c r="E110" s="205">
        <f t="shared" ref="E110" si="51">COUNTIF(AG108:BD108,"○")</f>
        <v>3</v>
      </c>
      <c r="F110" s="287">
        <f t="shared" si="50"/>
        <v>3898290</v>
      </c>
      <c r="G110" s="212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13"/>
      <c r="AE110" s="5"/>
      <c r="AF110" s="5"/>
      <c r="AG110" s="6"/>
      <c r="AH110" s="36"/>
      <c r="AI110" s="36"/>
      <c r="AJ110" s="36"/>
      <c r="AK110" s="36"/>
      <c r="AL110" s="36"/>
      <c r="AM110" s="36"/>
      <c r="AN110" s="36">
        <v>1782000</v>
      </c>
      <c r="AO110" s="36"/>
      <c r="AP110" s="36"/>
      <c r="AQ110" s="36"/>
      <c r="AR110" s="36"/>
      <c r="AS110" s="36"/>
      <c r="AT110" s="36"/>
      <c r="AU110" s="36">
        <v>2025210</v>
      </c>
      <c r="AV110" s="36"/>
      <c r="AW110" s="36"/>
      <c r="AX110" s="36"/>
      <c r="AY110" s="36"/>
      <c r="AZ110" s="36"/>
      <c r="BA110" s="36">
        <v>91080</v>
      </c>
      <c r="BB110" s="36"/>
      <c r="BC110" s="36"/>
      <c r="BD110" s="76"/>
      <c r="BE110" s="5">
        <f>COUNTIF(AG108:BD108,"○")</f>
        <v>3</v>
      </c>
      <c r="BF110" s="5">
        <f>SUM(AG110:BD110)</f>
        <v>3898290</v>
      </c>
      <c r="BH110" s="9" t="s">
        <v>201</v>
      </c>
      <c r="BI110" s="9" t="s">
        <v>404</v>
      </c>
      <c r="BJ110" s="9" t="s">
        <v>192</v>
      </c>
    </row>
    <row r="111" spans="1:62" ht="260.10000000000002" customHeight="1" x14ac:dyDescent="0.15">
      <c r="A111" s="312"/>
      <c r="B111" s="312"/>
      <c r="C111" s="312"/>
      <c r="D111" s="71" t="s">
        <v>573</v>
      </c>
      <c r="E111" s="277"/>
      <c r="F111" s="291"/>
      <c r="G111" s="264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265"/>
      <c r="AE111" s="266"/>
      <c r="AF111" s="266"/>
      <c r="AG111" s="138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4"/>
      <c r="BE111" s="5"/>
      <c r="BF111" s="5"/>
      <c r="BH111" s="9" t="s">
        <v>201</v>
      </c>
      <c r="BI111" s="9" t="s">
        <v>404</v>
      </c>
      <c r="BJ111" s="9" t="s">
        <v>192</v>
      </c>
    </row>
    <row r="112" spans="1:62" ht="110.1" customHeight="1" x14ac:dyDescent="0.15">
      <c r="A112" s="308" t="s">
        <v>405</v>
      </c>
      <c r="B112" s="304" t="s">
        <v>193</v>
      </c>
      <c r="C112" s="304" t="s">
        <v>201</v>
      </c>
      <c r="D112" s="35" t="s">
        <v>548</v>
      </c>
      <c r="E112" s="205"/>
      <c r="F112" s="292"/>
      <c r="G112" s="212"/>
      <c r="H112" s="36"/>
      <c r="I112" s="36"/>
      <c r="J112" s="36"/>
      <c r="K112" s="36"/>
      <c r="L112" s="36"/>
      <c r="M112" s="36"/>
      <c r="N112" s="36" t="s">
        <v>561</v>
      </c>
      <c r="O112" s="36"/>
      <c r="P112" s="36"/>
      <c r="Q112" s="36"/>
      <c r="R112" s="36"/>
      <c r="S112" s="36"/>
      <c r="T112" s="36"/>
      <c r="U112" s="36" t="s">
        <v>561</v>
      </c>
      <c r="V112" s="36"/>
      <c r="W112" s="36"/>
      <c r="X112" s="36"/>
      <c r="Y112" s="36"/>
      <c r="Z112" s="36"/>
      <c r="AA112" s="36" t="s">
        <v>561</v>
      </c>
      <c r="AB112" s="36"/>
      <c r="AC112" s="36"/>
      <c r="AD112" s="213"/>
      <c r="AE112" s="200"/>
      <c r="AF112" s="200"/>
      <c r="AG112" s="6"/>
      <c r="AH112" s="36"/>
      <c r="AI112" s="36"/>
      <c r="AJ112" s="36"/>
      <c r="AK112" s="36"/>
      <c r="AL112" s="36"/>
      <c r="AM112" s="36"/>
      <c r="AN112" s="36" t="s">
        <v>561</v>
      </c>
      <c r="AO112" s="36"/>
      <c r="AP112" s="36"/>
      <c r="AQ112" s="36"/>
      <c r="AR112" s="36"/>
      <c r="AS112" s="36"/>
      <c r="AT112" s="36"/>
      <c r="AU112" s="36" t="s">
        <v>561</v>
      </c>
      <c r="AV112" s="36"/>
      <c r="AW112" s="36"/>
      <c r="AX112" s="36"/>
      <c r="AY112" s="36"/>
      <c r="AZ112" s="36"/>
      <c r="BA112" s="36" t="s">
        <v>561</v>
      </c>
      <c r="BB112" s="36"/>
      <c r="BC112" s="36"/>
      <c r="BD112" s="76"/>
      <c r="BE112" s="1"/>
      <c r="BF112" s="1"/>
      <c r="BH112" s="9" t="s">
        <v>201</v>
      </c>
      <c r="BI112" s="9" t="s">
        <v>405</v>
      </c>
      <c r="BJ112" s="9" t="s">
        <v>193</v>
      </c>
    </row>
    <row r="113" spans="1:62" ht="260.10000000000002" customHeight="1" x14ac:dyDescent="0.15">
      <c r="A113" s="308" t="s">
        <v>405</v>
      </c>
      <c r="B113" s="304" t="s">
        <v>193</v>
      </c>
      <c r="C113" s="304" t="s">
        <v>201</v>
      </c>
      <c r="D113" s="303" t="s">
        <v>628</v>
      </c>
      <c r="E113" s="205"/>
      <c r="F113" s="287">
        <f t="shared" ref="F113:F114" si="52">SUM(AG113:BD113)</f>
        <v>3791370</v>
      </c>
      <c r="G113" s="210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211"/>
      <c r="AE113" s="32"/>
      <c r="AF113" s="32"/>
      <c r="AG113" s="136"/>
      <c r="AH113" s="47"/>
      <c r="AI113" s="47"/>
      <c r="AJ113" s="47"/>
      <c r="AK113" s="47"/>
      <c r="AL113" s="47"/>
      <c r="AM113" s="47"/>
      <c r="AN113" s="47">
        <v>1570800</v>
      </c>
      <c r="AO113" s="47"/>
      <c r="AP113" s="47"/>
      <c r="AQ113" s="47"/>
      <c r="AR113" s="47"/>
      <c r="AS113" s="47"/>
      <c r="AT113" s="47"/>
      <c r="AU113" s="47">
        <v>2075370</v>
      </c>
      <c r="AV113" s="47"/>
      <c r="AW113" s="47"/>
      <c r="AX113" s="47"/>
      <c r="AY113" s="47"/>
      <c r="AZ113" s="47"/>
      <c r="BA113" s="47">
        <v>145200</v>
      </c>
      <c r="BB113" s="47"/>
      <c r="BC113" s="47"/>
      <c r="BD113" s="78"/>
      <c r="BE113" s="5"/>
      <c r="BF113" s="5">
        <f>SUM(AG113:BD113)</f>
        <v>3791370</v>
      </c>
      <c r="BH113" s="9" t="s">
        <v>201</v>
      </c>
      <c r="BI113" s="9" t="s">
        <v>405</v>
      </c>
      <c r="BJ113" s="9" t="s">
        <v>193</v>
      </c>
    </row>
    <row r="114" spans="1:62" ht="260.10000000000002" customHeight="1" x14ac:dyDescent="0.15">
      <c r="A114" s="309" t="s">
        <v>405</v>
      </c>
      <c r="B114" s="304" t="s">
        <v>193</v>
      </c>
      <c r="C114" s="304" t="s">
        <v>201</v>
      </c>
      <c r="D114" s="35" t="s">
        <v>629</v>
      </c>
      <c r="E114" s="205">
        <f t="shared" ref="E114" si="53">COUNTIF(AG112:BD112,"○")</f>
        <v>3</v>
      </c>
      <c r="F114" s="287">
        <f t="shared" si="52"/>
        <v>3791370</v>
      </c>
      <c r="G114" s="212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13"/>
      <c r="AE114" s="5"/>
      <c r="AF114" s="5"/>
      <c r="AG114" s="6"/>
      <c r="AH114" s="36"/>
      <c r="AI114" s="36"/>
      <c r="AJ114" s="36"/>
      <c r="AK114" s="36"/>
      <c r="AL114" s="36"/>
      <c r="AM114" s="36"/>
      <c r="AN114" s="36">
        <v>1570800</v>
      </c>
      <c r="AO114" s="36"/>
      <c r="AP114" s="36"/>
      <c r="AQ114" s="36"/>
      <c r="AR114" s="36"/>
      <c r="AS114" s="36"/>
      <c r="AT114" s="36"/>
      <c r="AU114" s="36">
        <v>2075370</v>
      </c>
      <c r="AV114" s="36"/>
      <c r="AW114" s="36"/>
      <c r="AX114" s="36"/>
      <c r="AY114" s="36"/>
      <c r="AZ114" s="36"/>
      <c r="BA114" s="36">
        <v>145200</v>
      </c>
      <c r="BB114" s="36"/>
      <c r="BC114" s="36"/>
      <c r="BD114" s="76"/>
      <c r="BE114" s="5">
        <f>COUNTIF(AG112:BD112,"○")</f>
        <v>3</v>
      </c>
      <c r="BF114" s="5">
        <f>SUM(AG114:BD114)</f>
        <v>3791370</v>
      </c>
      <c r="BH114" s="9" t="s">
        <v>201</v>
      </c>
      <c r="BI114" s="9" t="s">
        <v>405</v>
      </c>
      <c r="BJ114" s="9" t="s">
        <v>193</v>
      </c>
    </row>
    <row r="115" spans="1:62" ht="260.10000000000002" customHeight="1" x14ac:dyDescent="0.15">
      <c r="A115" s="305" t="s">
        <v>405</v>
      </c>
      <c r="B115" s="305" t="s">
        <v>193</v>
      </c>
      <c r="C115" s="305" t="s">
        <v>201</v>
      </c>
      <c r="D115" s="88" t="s">
        <v>573</v>
      </c>
      <c r="E115" s="205"/>
      <c r="F115" s="290"/>
      <c r="G115" s="216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217"/>
      <c r="AE115" s="201"/>
      <c r="AF115" s="201"/>
      <c r="AG115" s="138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4"/>
      <c r="BE115" s="2"/>
      <c r="BF115" s="2"/>
      <c r="BH115" s="9" t="s">
        <v>201</v>
      </c>
      <c r="BI115" s="9" t="s">
        <v>405</v>
      </c>
      <c r="BJ115" s="9" t="s">
        <v>193</v>
      </c>
    </row>
    <row r="116" spans="1:62" ht="110.1" customHeight="1" x14ac:dyDescent="0.15">
      <c r="A116" s="313" t="s">
        <v>406</v>
      </c>
      <c r="B116" s="306" t="s">
        <v>194</v>
      </c>
      <c r="C116" s="306" t="s">
        <v>201</v>
      </c>
      <c r="D116" s="158" t="s">
        <v>548</v>
      </c>
      <c r="E116" s="204"/>
      <c r="F116" s="289"/>
      <c r="G116" s="208"/>
      <c r="H116" s="38"/>
      <c r="I116" s="38"/>
      <c r="J116" s="38"/>
      <c r="K116" s="38"/>
      <c r="L116" s="38"/>
      <c r="M116" s="38"/>
      <c r="N116" s="38" t="s">
        <v>561</v>
      </c>
      <c r="O116" s="38"/>
      <c r="P116" s="38" t="s">
        <v>561</v>
      </c>
      <c r="Q116" s="38"/>
      <c r="R116" s="38"/>
      <c r="S116" s="38"/>
      <c r="T116" s="38"/>
      <c r="U116" s="38" t="s">
        <v>561</v>
      </c>
      <c r="V116" s="38"/>
      <c r="W116" s="38"/>
      <c r="X116" s="38"/>
      <c r="Y116" s="38"/>
      <c r="Z116" s="38"/>
      <c r="AA116" s="38" t="s">
        <v>561</v>
      </c>
      <c r="AB116" s="38"/>
      <c r="AC116" s="38"/>
      <c r="AD116" s="209"/>
      <c r="AE116" s="86"/>
      <c r="AF116" s="86"/>
      <c r="AG116" s="6"/>
      <c r="AH116" s="36"/>
      <c r="AI116" s="36"/>
      <c r="AJ116" s="36"/>
      <c r="AK116" s="36"/>
      <c r="AL116" s="36"/>
      <c r="AM116" s="36"/>
      <c r="AN116" s="36" t="s">
        <v>561</v>
      </c>
      <c r="AO116" s="36"/>
      <c r="AP116" s="36" t="s">
        <v>561</v>
      </c>
      <c r="AQ116" s="36"/>
      <c r="AR116" s="36"/>
      <c r="AS116" s="36"/>
      <c r="AT116" s="36"/>
      <c r="AU116" s="36" t="s">
        <v>561</v>
      </c>
      <c r="AV116" s="36"/>
      <c r="AW116" s="36"/>
      <c r="AX116" s="36"/>
      <c r="AY116" s="36"/>
      <c r="AZ116" s="36"/>
      <c r="BA116" s="36" t="s">
        <v>561</v>
      </c>
      <c r="BB116" s="36"/>
      <c r="BC116" s="36"/>
      <c r="BD116" s="76"/>
      <c r="BE116" s="5"/>
      <c r="BF116" s="5"/>
      <c r="BH116" s="9" t="s">
        <v>201</v>
      </c>
      <c r="BI116" s="9" t="s">
        <v>406</v>
      </c>
      <c r="BJ116" s="9" t="s">
        <v>194</v>
      </c>
    </row>
    <row r="117" spans="1:62" ht="260.10000000000002" customHeight="1" x14ac:dyDescent="0.15">
      <c r="A117" s="308" t="s">
        <v>406</v>
      </c>
      <c r="B117" s="304" t="s">
        <v>194</v>
      </c>
      <c r="C117" s="304" t="s">
        <v>201</v>
      </c>
      <c r="D117" s="303" t="s">
        <v>628</v>
      </c>
      <c r="E117" s="205"/>
      <c r="F117" s="287">
        <f t="shared" ref="F117:F118" si="54">SUM(AG117:BD117)</f>
        <v>7689176</v>
      </c>
      <c r="G117" s="210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211"/>
      <c r="AE117" s="32"/>
      <c r="AF117" s="32"/>
      <c r="AG117" s="136"/>
      <c r="AH117" s="47"/>
      <c r="AI117" s="47"/>
      <c r="AJ117" s="47"/>
      <c r="AK117" s="47"/>
      <c r="AL117" s="47"/>
      <c r="AM117" s="47"/>
      <c r="AN117" s="47">
        <v>1768800</v>
      </c>
      <c r="AO117" s="47"/>
      <c r="AP117" s="47">
        <v>3743520</v>
      </c>
      <c r="AQ117" s="47"/>
      <c r="AR117" s="47"/>
      <c r="AS117" s="47"/>
      <c r="AT117" s="47"/>
      <c r="AU117" s="47">
        <v>2079000</v>
      </c>
      <c r="AV117" s="47"/>
      <c r="AW117" s="47"/>
      <c r="AX117" s="47"/>
      <c r="AY117" s="47"/>
      <c r="AZ117" s="47"/>
      <c r="BA117" s="47">
        <v>97856</v>
      </c>
      <c r="BB117" s="47"/>
      <c r="BC117" s="47"/>
      <c r="BD117" s="78"/>
      <c r="BE117" s="5"/>
      <c r="BF117" s="5">
        <f>SUM(AG117:BD117)</f>
        <v>7689176</v>
      </c>
      <c r="BH117" s="9" t="s">
        <v>201</v>
      </c>
      <c r="BI117" s="9" t="s">
        <v>406</v>
      </c>
      <c r="BJ117" s="9" t="s">
        <v>194</v>
      </c>
    </row>
    <row r="118" spans="1:62" ht="260.10000000000002" customHeight="1" x14ac:dyDescent="0.15">
      <c r="A118" s="309" t="s">
        <v>406</v>
      </c>
      <c r="B118" s="304" t="s">
        <v>194</v>
      </c>
      <c r="C118" s="304" t="s">
        <v>201</v>
      </c>
      <c r="D118" s="35" t="s">
        <v>629</v>
      </c>
      <c r="E118" s="205">
        <f t="shared" ref="E118" si="55">COUNTIF(AG116:BD116,"○")</f>
        <v>4</v>
      </c>
      <c r="F118" s="287">
        <f t="shared" si="54"/>
        <v>7689176</v>
      </c>
      <c r="G118" s="212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13"/>
      <c r="AE118" s="5"/>
      <c r="AF118" s="5"/>
      <c r="AG118" s="6"/>
      <c r="AH118" s="36"/>
      <c r="AI118" s="36"/>
      <c r="AJ118" s="36"/>
      <c r="AK118" s="36"/>
      <c r="AL118" s="36"/>
      <c r="AM118" s="36"/>
      <c r="AN118" s="36">
        <v>1768800</v>
      </c>
      <c r="AO118" s="36"/>
      <c r="AP118" s="36">
        <v>3743520</v>
      </c>
      <c r="AQ118" s="36"/>
      <c r="AR118" s="36"/>
      <c r="AS118" s="36"/>
      <c r="AT118" s="36"/>
      <c r="AU118" s="36">
        <v>2079000</v>
      </c>
      <c r="AV118" s="36"/>
      <c r="AW118" s="36"/>
      <c r="AX118" s="36"/>
      <c r="AY118" s="36"/>
      <c r="AZ118" s="36"/>
      <c r="BA118" s="36">
        <v>97856</v>
      </c>
      <c r="BB118" s="36"/>
      <c r="BC118" s="36"/>
      <c r="BD118" s="76"/>
      <c r="BE118" s="5">
        <f>COUNTIF(AG116:BD116,"○")</f>
        <v>4</v>
      </c>
      <c r="BF118" s="5">
        <f>SUM(AG118:BD118)</f>
        <v>7689176</v>
      </c>
      <c r="BH118" s="9" t="s">
        <v>201</v>
      </c>
      <c r="BI118" s="9" t="s">
        <v>406</v>
      </c>
      <c r="BJ118" s="9" t="s">
        <v>194</v>
      </c>
    </row>
    <row r="119" spans="1:62" ht="260.10000000000002" customHeight="1" x14ac:dyDescent="0.15">
      <c r="A119" s="312" t="s">
        <v>406</v>
      </c>
      <c r="B119" s="312" t="s">
        <v>194</v>
      </c>
      <c r="C119" s="312" t="s">
        <v>201</v>
      </c>
      <c r="D119" s="71" t="s">
        <v>573</v>
      </c>
      <c r="E119" s="277"/>
      <c r="F119" s="291"/>
      <c r="G119" s="264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265"/>
      <c r="AE119" s="266"/>
      <c r="AF119" s="266"/>
      <c r="AG119" s="138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4"/>
      <c r="BE119" s="5"/>
      <c r="BF119" s="5"/>
      <c r="BH119" s="9" t="s">
        <v>201</v>
      </c>
      <c r="BI119" s="9" t="s">
        <v>406</v>
      </c>
      <c r="BJ119" s="9" t="s">
        <v>194</v>
      </c>
    </row>
    <row r="120" spans="1:62" ht="110.1" customHeight="1" x14ac:dyDescent="0.15">
      <c r="A120" s="308" t="s">
        <v>407</v>
      </c>
      <c r="B120" s="304" t="s">
        <v>214</v>
      </c>
      <c r="C120" s="304" t="s">
        <v>201</v>
      </c>
      <c r="D120" s="33" t="s">
        <v>548</v>
      </c>
      <c r="E120" s="205"/>
      <c r="F120" s="292"/>
      <c r="G120" s="212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 t="s">
        <v>561</v>
      </c>
      <c r="V120" s="36"/>
      <c r="W120" s="36"/>
      <c r="X120" s="36"/>
      <c r="Y120" s="36"/>
      <c r="Z120" s="36"/>
      <c r="AA120" s="36" t="s">
        <v>561</v>
      </c>
      <c r="AB120" s="36"/>
      <c r="AC120" s="36"/>
      <c r="AD120" s="213"/>
      <c r="AE120" s="200"/>
      <c r="AF120" s="200"/>
      <c r="AG120" s="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 t="s">
        <v>561</v>
      </c>
      <c r="AV120" s="36"/>
      <c r="AW120" s="36"/>
      <c r="AX120" s="36"/>
      <c r="AY120" s="36"/>
      <c r="AZ120" s="36"/>
      <c r="BA120" s="36" t="s">
        <v>561</v>
      </c>
      <c r="BB120" s="36"/>
      <c r="BC120" s="36"/>
      <c r="BD120" s="76"/>
      <c r="BE120" s="1"/>
      <c r="BF120" s="1"/>
      <c r="BH120" s="9" t="s">
        <v>201</v>
      </c>
      <c r="BI120" s="9" t="s">
        <v>407</v>
      </c>
      <c r="BJ120" s="9" t="s">
        <v>214</v>
      </c>
    </row>
    <row r="121" spans="1:62" ht="260.10000000000002" customHeight="1" x14ac:dyDescent="0.15">
      <c r="A121" s="308" t="s">
        <v>407</v>
      </c>
      <c r="B121" s="304" t="s">
        <v>214</v>
      </c>
      <c r="C121" s="304" t="s">
        <v>201</v>
      </c>
      <c r="D121" s="303" t="s">
        <v>628</v>
      </c>
      <c r="E121" s="205"/>
      <c r="F121" s="287">
        <f t="shared" ref="F121:F122" si="56">SUM(AG121:BD121)</f>
        <v>1171500</v>
      </c>
      <c r="G121" s="210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211"/>
      <c r="AE121" s="32"/>
      <c r="AF121" s="32"/>
      <c r="AG121" s="136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>
        <v>973500</v>
      </c>
      <c r="AV121" s="47"/>
      <c r="AW121" s="47"/>
      <c r="AX121" s="47"/>
      <c r="AY121" s="47"/>
      <c r="AZ121" s="47"/>
      <c r="BA121" s="47">
        <v>198000</v>
      </c>
      <c r="BB121" s="47"/>
      <c r="BC121" s="47"/>
      <c r="BD121" s="78"/>
      <c r="BE121" s="5"/>
      <c r="BF121" s="5">
        <f>SUM(AG121:BD121)</f>
        <v>1171500</v>
      </c>
      <c r="BH121" s="9" t="s">
        <v>201</v>
      </c>
      <c r="BI121" s="9" t="s">
        <v>407</v>
      </c>
      <c r="BJ121" s="9" t="s">
        <v>214</v>
      </c>
    </row>
    <row r="122" spans="1:62" ht="260.10000000000002" customHeight="1" x14ac:dyDescent="0.15">
      <c r="A122" s="309" t="s">
        <v>407</v>
      </c>
      <c r="B122" s="304" t="s">
        <v>214</v>
      </c>
      <c r="C122" s="304" t="s">
        <v>201</v>
      </c>
      <c r="D122" s="35" t="s">
        <v>629</v>
      </c>
      <c r="E122" s="205">
        <f t="shared" ref="E122" si="57">COUNTIF(AG120:BD120,"○")</f>
        <v>2</v>
      </c>
      <c r="F122" s="287">
        <f t="shared" si="56"/>
        <v>1366200</v>
      </c>
      <c r="G122" s="212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13"/>
      <c r="AE122" s="5"/>
      <c r="AF122" s="5"/>
      <c r="AG122" s="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>
        <v>1168200</v>
      </c>
      <c r="AV122" s="36"/>
      <c r="AW122" s="36"/>
      <c r="AX122" s="36"/>
      <c r="AY122" s="36"/>
      <c r="AZ122" s="36"/>
      <c r="BA122" s="36">
        <v>198000</v>
      </c>
      <c r="BB122" s="36"/>
      <c r="BC122" s="36"/>
      <c r="BD122" s="76"/>
      <c r="BE122" s="5">
        <f>COUNTIF(AG120:BD120,"○")</f>
        <v>2</v>
      </c>
      <c r="BF122" s="5">
        <f>SUM(AG122:BD122)</f>
        <v>1366200</v>
      </c>
      <c r="BH122" s="9" t="s">
        <v>201</v>
      </c>
      <c r="BI122" s="9" t="s">
        <v>407</v>
      </c>
      <c r="BJ122" s="9" t="s">
        <v>214</v>
      </c>
    </row>
    <row r="123" spans="1:62" ht="260.10000000000002" customHeight="1" thickBot="1" x14ac:dyDescent="0.2">
      <c r="A123" s="307" t="s">
        <v>407</v>
      </c>
      <c r="B123" s="307" t="s">
        <v>214</v>
      </c>
      <c r="C123" s="307" t="s">
        <v>201</v>
      </c>
      <c r="D123" s="82" t="s">
        <v>573</v>
      </c>
      <c r="E123" s="278"/>
      <c r="F123" s="288"/>
      <c r="G123" s="214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215"/>
      <c r="AE123" s="107"/>
      <c r="AF123" s="107"/>
      <c r="AG123" s="137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6"/>
      <c r="BE123" s="25"/>
      <c r="BF123" s="25"/>
      <c r="BH123" s="9" t="s">
        <v>201</v>
      </c>
      <c r="BI123" s="9" t="s">
        <v>407</v>
      </c>
      <c r="BJ123" s="9" t="s">
        <v>214</v>
      </c>
    </row>
    <row r="124" spans="1:62" ht="110.1" customHeight="1" x14ac:dyDescent="0.15">
      <c r="A124" s="310" t="s">
        <v>408</v>
      </c>
      <c r="B124" s="311" t="s">
        <v>11</v>
      </c>
      <c r="C124" s="311" t="s">
        <v>195</v>
      </c>
      <c r="D124" s="34" t="s">
        <v>548</v>
      </c>
      <c r="E124" s="261"/>
      <c r="F124" s="293"/>
      <c r="G124" s="23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 t="s">
        <v>561</v>
      </c>
      <c r="AB124" s="21"/>
      <c r="AC124" s="21"/>
      <c r="AD124" s="236"/>
      <c r="AE124" s="263"/>
      <c r="AF124" s="263"/>
      <c r="AG124" s="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 t="s">
        <v>561</v>
      </c>
      <c r="BB124" s="36"/>
      <c r="BC124" s="36"/>
      <c r="BD124" s="76"/>
      <c r="BE124" s="5"/>
      <c r="BF124" s="5"/>
      <c r="BH124" s="9" t="s">
        <v>195</v>
      </c>
      <c r="BI124" s="9" t="s">
        <v>408</v>
      </c>
      <c r="BJ124" s="9" t="s">
        <v>11</v>
      </c>
    </row>
    <row r="125" spans="1:62" ht="260.10000000000002" customHeight="1" x14ac:dyDescent="0.15">
      <c r="A125" s="308" t="s">
        <v>408</v>
      </c>
      <c r="B125" s="304" t="s">
        <v>11</v>
      </c>
      <c r="C125" s="304" t="s">
        <v>195</v>
      </c>
      <c r="D125" s="303" t="s">
        <v>628</v>
      </c>
      <c r="E125" s="205"/>
      <c r="F125" s="287">
        <f t="shared" ref="F125:F126" si="58">SUM(AG125:BD125)</f>
        <v>72794</v>
      </c>
      <c r="G125" s="210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211"/>
      <c r="AE125" s="32"/>
      <c r="AF125" s="32"/>
      <c r="AG125" s="136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>
        <v>72794</v>
      </c>
      <c r="BB125" s="47"/>
      <c r="BC125" s="47"/>
      <c r="BD125" s="78"/>
      <c r="BE125" s="5"/>
      <c r="BF125" s="5">
        <f>SUM(AG125:BD125)</f>
        <v>72794</v>
      </c>
      <c r="BH125" s="9" t="s">
        <v>195</v>
      </c>
      <c r="BI125" s="9" t="s">
        <v>408</v>
      </c>
      <c r="BJ125" s="9" t="s">
        <v>11</v>
      </c>
    </row>
    <row r="126" spans="1:62" ht="259.5" customHeight="1" x14ac:dyDescent="0.15">
      <c r="A126" s="309" t="s">
        <v>408</v>
      </c>
      <c r="B126" s="304" t="s">
        <v>11</v>
      </c>
      <c r="C126" s="304" t="s">
        <v>195</v>
      </c>
      <c r="D126" s="35" t="s">
        <v>629</v>
      </c>
      <c r="E126" s="205">
        <f t="shared" ref="E126" si="59">COUNTIF(AG124:BD124,"○")</f>
        <v>1</v>
      </c>
      <c r="F126" s="287">
        <f t="shared" si="58"/>
        <v>73399</v>
      </c>
      <c r="G126" s="212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13"/>
      <c r="AE126" s="5"/>
      <c r="AF126" s="5"/>
      <c r="AG126" s="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>
        <v>73399</v>
      </c>
      <c r="BB126" s="36"/>
      <c r="BC126" s="36"/>
      <c r="BD126" s="76"/>
      <c r="BE126" s="5">
        <f>COUNTIF(AG124:BD124,"○")</f>
        <v>1</v>
      </c>
      <c r="BF126" s="5">
        <f>SUM(AG126:BD126)</f>
        <v>73399</v>
      </c>
      <c r="BH126" s="9" t="s">
        <v>195</v>
      </c>
      <c r="BI126" s="9" t="s">
        <v>408</v>
      </c>
      <c r="BJ126" s="9" t="s">
        <v>11</v>
      </c>
    </row>
    <row r="127" spans="1:62" ht="259.5" customHeight="1" x14ac:dyDescent="0.15">
      <c r="A127" s="312" t="s">
        <v>408</v>
      </c>
      <c r="B127" s="312" t="s">
        <v>11</v>
      </c>
      <c r="C127" s="312" t="s">
        <v>195</v>
      </c>
      <c r="D127" s="71" t="s">
        <v>573</v>
      </c>
      <c r="E127" s="277"/>
      <c r="F127" s="291"/>
      <c r="G127" s="264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265"/>
      <c r="AE127" s="266"/>
      <c r="AF127" s="266"/>
      <c r="AG127" s="138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4"/>
      <c r="BE127" s="2"/>
      <c r="BF127" s="2"/>
      <c r="BH127" s="9" t="s">
        <v>195</v>
      </c>
      <c r="BI127" s="9" t="s">
        <v>408</v>
      </c>
      <c r="BJ127" s="9" t="s">
        <v>11</v>
      </c>
    </row>
    <row r="128" spans="1:62" ht="110.1" customHeight="1" x14ac:dyDescent="0.15">
      <c r="A128" s="308" t="s">
        <v>409</v>
      </c>
      <c r="B128" s="304" t="s">
        <v>12</v>
      </c>
      <c r="C128" s="304" t="s">
        <v>195</v>
      </c>
      <c r="D128" s="159" t="s">
        <v>548</v>
      </c>
      <c r="E128" s="205"/>
      <c r="F128" s="292"/>
      <c r="G128" s="212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 t="s">
        <v>562</v>
      </c>
      <c r="AB128" s="36"/>
      <c r="AC128" s="36"/>
      <c r="AD128" s="213"/>
      <c r="AE128" s="200"/>
      <c r="AF128" s="200"/>
      <c r="AG128" s="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 t="s">
        <v>562</v>
      </c>
      <c r="BB128" s="36"/>
      <c r="BC128" s="36"/>
      <c r="BD128" s="76"/>
      <c r="BE128" s="5"/>
      <c r="BF128" s="5"/>
      <c r="BH128" s="9" t="s">
        <v>195</v>
      </c>
      <c r="BI128" s="9" t="s">
        <v>409</v>
      </c>
      <c r="BJ128" s="9" t="s">
        <v>12</v>
      </c>
    </row>
    <row r="129" spans="1:62" ht="260.10000000000002" customHeight="1" x14ac:dyDescent="0.15">
      <c r="A129" s="308" t="s">
        <v>409</v>
      </c>
      <c r="B129" s="304" t="s">
        <v>12</v>
      </c>
      <c r="C129" s="304" t="s">
        <v>195</v>
      </c>
      <c r="D129" s="303" t="s">
        <v>628</v>
      </c>
      <c r="E129" s="205"/>
      <c r="F129" s="287">
        <f t="shared" ref="F129:F130" si="60">SUM(AG129:BD129)</f>
        <v>58235</v>
      </c>
      <c r="G129" s="210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211"/>
      <c r="AE129" s="32"/>
      <c r="AF129" s="32"/>
      <c r="AG129" s="136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>
        <v>58235</v>
      </c>
      <c r="BB129" s="47"/>
      <c r="BC129" s="47"/>
      <c r="BD129" s="78"/>
      <c r="BE129" s="5"/>
      <c r="BF129" s="5">
        <f>SUM(AG129:BD129)</f>
        <v>58235</v>
      </c>
      <c r="BH129" s="9" t="s">
        <v>195</v>
      </c>
      <c r="BI129" s="9" t="s">
        <v>409</v>
      </c>
      <c r="BJ129" s="9" t="s">
        <v>12</v>
      </c>
    </row>
    <row r="130" spans="1:62" ht="260.10000000000002" customHeight="1" x14ac:dyDescent="0.15">
      <c r="A130" s="309" t="s">
        <v>409</v>
      </c>
      <c r="B130" s="304" t="s">
        <v>12</v>
      </c>
      <c r="C130" s="304" t="s">
        <v>195</v>
      </c>
      <c r="D130" s="35" t="s">
        <v>629</v>
      </c>
      <c r="E130" s="205">
        <f t="shared" ref="E130" si="61">COUNTIF(AG128:BD128,"○")</f>
        <v>1</v>
      </c>
      <c r="F130" s="287">
        <f t="shared" si="60"/>
        <v>58840</v>
      </c>
      <c r="G130" s="212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13"/>
      <c r="AE130" s="5"/>
      <c r="AF130" s="5"/>
      <c r="AG130" s="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>
        <v>58840</v>
      </c>
      <c r="BB130" s="36"/>
      <c r="BC130" s="36"/>
      <c r="BD130" s="76"/>
      <c r="BE130" s="5">
        <f>COUNTIF(AG128:BD128,"○")</f>
        <v>1</v>
      </c>
      <c r="BF130" s="5">
        <f>SUM(AG130:BD130)</f>
        <v>58840</v>
      </c>
      <c r="BH130" s="9" t="s">
        <v>195</v>
      </c>
      <c r="BI130" s="9" t="s">
        <v>409</v>
      </c>
      <c r="BJ130" s="9" t="s">
        <v>12</v>
      </c>
    </row>
    <row r="131" spans="1:62" ht="260.10000000000002" customHeight="1" x14ac:dyDescent="0.15">
      <c r="A131" s="305" t="s">
        <v>409</v>
      </c>
      <c r="B131" s="305" t="s">
        <v>12</v>
      </c>
      <c r="C131" s="305" t="s">
        <v>195</v>
      </c>
      <c r="D131" s="88" t="s">
        <v>573</v>
      </c>
      <c r="E131" s="205"/>
      <c r="F131" s="290"/>
      <c r="G131" s="216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217"/>
      <c r="AE131" s="201"/>
      <c r="AF131" s="201"/>
      <c r="AG131" s="138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4"/>
      <c r="BE131" s="5"/>
      <c r="BF131" s="5"/>
      <c r="BH131" s="9" t="s">
        <v>195</v>
      </c>
      <c r="BI131" s="9" t="s">
        <v>409</v>
      </c>
      <c r="BJ131" s="9" t="s">
        <v>12</v>
      </c>
    </row>
    <row r="132" spans="1:62" ht="110.1" customHeight="1" x14ac:dyDescent="0.15">
      <c r="A132" s="313" t="s">
        <v>410</v>
      </c>
      <c r="B132" s="306" t="s">
        <v>13</v>
      </c>
      <c r="C132" s="306" t="s">
        <v>195</v>
      </c>
      <c r="D132" s="37" t="s">
        <v>548</v>
      </c>
      <c r="E132" s="204"/>
      <c r="F132" s="289"/>
      <c r="G132" s="232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4"/>
      <c r="AE132" s="86"/>
      <c r="AF132" s="86"/>
      <c r="AG132" s="39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153"/>
      <c r="BE132" s="1"/>
      <c r="BF132" s="1"/>
      <c r="BH132" s="9" t="s">
        <v>195</v>
      </c>
      <c r="BI132" s="9" t="s">
        <v>410</v>
      </c>
      <c r="BJ132" s="9" t="s">
        <v>13</v>
      </c>
    </row>
    <row r="133" spans="1:62" ht="260.10000000000002" customHeight="1" x14ac:dyDescent="0.15">
      <c r="A133" s="308" t="s">
        <v>410</v>
      </c>
      <c r="B133" s="304" t="s">
        <v>13</v>
      </c>
      <c r="C133" s="304" t="s">
        <v>195</v>
      </c>
      <c r="D133" s="303" t="s">
        <v>628</v>
      </c>
      <c r="E133" s="205"/>
      <c r="F133" s="287">
        <f t="shared" ref="F133:F134" si="62">SUM(AG133:BD133)</f>
        <v>0</v>
      </c>
      <c r="G133" s="210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211"/>
      <c r="AE133" s="32"/>
      <c r="AF133" s="32"/>
      <c r="AG133" s="140"/>
      <c r="AH133" s="72"/>
      <c r="AI133" s="72"/>
      <c r="AJ133" s="73"/>
      <c r="AK133" s="72"/>
      <c r="AL133" s="72"/>
      <c r="AM133" s="93"/>
      <c r="AN133" s="94"/>
      <c r="AO133" s="72"/>
      <c r="AP133" s="72"/>
      <c r="AQ133" s="74"/>
      <c r="AR133" s="74"/>
      <c r="AS133" s="74"/>
      <c r="AT133" s="74"/>
      <c r="AU133" s="74"/>
      <c r="AV133" s="95"/>
      <c r="AW133" s="96"/>
      <c r="AX133" s="74"/>
      <c r="AY133" s="74"/>
      <c r="AZ133" s="74"/>
      <c r="BA133" s="95"/>
      <c r="BB133" s="72"/>
      <c r="BC133" s="72"/>
      <c r="BD133" s="75"/>
      <c r="BE133" s="5"/>
      <c r="BF133" s="5">
        <f>SUM(AG133:BD133)</f>
        <v>0</v>
      </c>
      <c r="BH133" s="9" t="s">
        <v>195</v>
      </c>
      <c r="BI133" s="9" t="s">
        <v>410</v>
      </c>
      <c r="BJ133" s="9" t="s">
        <v>13</v>
      </c>
    </row>
    <row r="134" spans="1:62" ht="260.10000000000002" customHeight="1" x14ac:dyDescent="0.15">
      <c r="A134" s="309" t="s">
        <v>410</v>
      </c>
      <c r="B134" s="304" t="s">
        <v>13</v>
      </c>
      <c r="C134" s="304" t="s">
        <v>195</v>
      </c>
      <c r="D134" s="35" t="s">
        <v>629</v>
      </c>
      <c r="E134" s="205">
        <f t="shared" ref="E134" si="63">COUNTIF(AG132:BD132,"○")</f>
        <v>0</v>
      </c>
      <c r="F134" s="287">
        <f t="shared" si="62"/>
        <v>0</v>
      </c>
      <c r="G134" s="212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13"/>
      <c r="AE134" s="5"/>
      <c r="AF134" s="5"/>
      <c r="AG134" s="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76"/>
      <c r="BE134" s="5">
        <f>COUNTIF(AG132:BD132,"○")</f>
        <v>0</v>
      </c>
      <c r="BF134" s="5">
        <f>SUM(AG134:BD134)</f>
        <v>0</v>
      </c>
      <c r="BH134" s="9" t="s">
        <v>195</v>
      </c>
      <c r="BI134" s="9" t="s">
        <v>410</v>
      </c>
      <c r="BJ134" s="9" t="s">
        <v>13</v>
      </c>
    </row>
    <row r="135" spans="1:62" ht="260.10000000000002" customHeight="1" x14ac:dyDescent="0.15">
      <c r="A135" s="312" t="s">
        <v>410</v>
      </c>
      <c r="B135" s="312" t="s">
        <v>13</v>
      </c>
      <c r="C135" s="312" t="s">
        <v>195</v>
      </c>
      <c r="D135" s="71" t="s">
        <v>573</v>
      </c>
      <c r="E135" s="277"/>
      <c r="F135" s="291"/>
      <c r="G135" s="264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265"/>
      <c r="AE135" s="266"/>
      <c r="AF135" s="266"/>
      <c r="AG135" s="138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4"/>
      <c r="BE135" s="2"/>
      <c r="BF135" s="2"/>
      <c r="BH135" s="9" t="s">
        <v>195</v>
      </c>
      <c r="BI135" s="9" t="s">
        <v>410</v>
      </c>
      <c r="BJ135" s="9" t="s">
        <v>13</v>
      </c>
    </row>
    <row r="136" spans="1:62" ht="110.1" customHeight="1" x14ac:dyDescent="0.15">
      <c r="A136" s="308" t="s">
        <v>411</v>
      </c>
      <c r="B136" s="304" t="s">
        <v>14</v>
      </c>
      <c r="C136" s="304" t="s">
        <v>195</v>
      </c>
      <c r="D136" s="159" t="s">
        <v>548</v>
      </c>
      <c r="E136" s="205"/>
      <c r="F136" s="292"/>
      <c r="G136" s="228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30"/>
      <c r="AE136" s="200"/>
      <c r="AF136" s="200"/>
      <c r="AG136" s="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76"/>
      <c r="BE136" s="5"/>
      <c r="BF136" s="5"/>
      <c r="BH136" s="9" t="s">
        <v>195</v>
      </c>
      <c r="BI136" s="9" t="s">
        <v>411</v>
      </c>
      <c r="BJ136" s="9" t="s">
        <v>14</v>
      </c>
    </row>
    <row r="137" spans="1:62" ht="260.10000000000002" customHeight="1" x14ac:dyDescent="0.15">
      <c r="A137" s="308" t="s">
        <v>411</v>
      </c>
      <c r="B137" s="304" t="s">
        <v>14</v>
      </c>
      <c r="C137" s="304" t="s">
        <v>195</v>
      </c>
      <c r="D137" s="303" t="s">
        <v>628</v>
      </c>
      <c r="E137" s="205"/>
      <c r="F137" s="287">
        <f t="shared" ref="F137:F138" si="64">SUM(AG137:BD137)</f>
        <v>0</v>
      </c>
      <c r="G137" s="210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211"/>
      <c r="AE137" s="32"/>
      <c r="AF137" s="32"/>
      <c r="AG137" s="140"/>
      <c r="AH137" s="72"/>
      <c r="AI137" s="72"/>
      <c r="AJ137" s="73"/>
      <c r="AK137" s="72"/>
      <c r="AL137" s="72"/>
      <c r="AM137" s="93"/>
      <c r="AN137" s="94"/>
      <c r="AO137" s="72"/>
      <c r="AP137" s="72"/>
      <c r="AQ137" s="74"/>
      <c r="AR137" s="74"/>
      <c r="AS137" s="74"/>
      <c r="AT137" s="74"/>
      <c r="AU137" s="74"/>
      <c r="AV137" s="95"/>
      <c r="AW137" s="96"/>
      <c r="AX137" s="74"/>
      <c r="AY137" s="74"/>
      <c r="AZ137" s="74"/>
      <c r="BA137" s="95"/>
      <c r="BB137" s="72"/>
      <c r="BC137" s="72"/>
      <c r="BD137" s="75"/>
      <c r="BE137" s="5"/>
      <c r="BF137" s="5">
        <f>SUM(AG137:BD137)</f>
        <v>0</v>
      </c>
      <c r="BH137" s="9" t="s">
        <v>195</v>
      </c>
      <c r="BI137" s="9" t="s">
        <v>411</v>
      </c>
      <c r="BJ137" s="9" t="s">
        <v>14</v>
      </c>
    </row>
    <row r="138" spans="1:62" ht="260.10000000000002" customHeight="1" x14ac:dyDescent="0.15">
      <c r="A138" s="309" t="s">
        <v>411</v>
      </c>
      <c r="B138" s="304" t="s">
        <v>14</v>
      </c>
      <c r="C138" s="304" t="s">
        <v>195</v>
      </c>
      <c r="D138" s="35" t="s">
        <v>629</v>
      </c>
      <c r="E138" s="205">
        <f t="shared" ref="E138" si="65">COUNTIF(AG136:BD136,"○")</f>
        <v>0</v>
      </c>
      <c r="F138" s="287">
        <f t="shared" si="64"/>
        <v>0</v>
      </c>
      <c r="G138" s="212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213"/>
      <c r="AE138" s="5"/>
      <c r="AF138" s="5"/>
      <c r="AG138" s="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76"/>
      <c r="BE138" s="5">
        <f>COUNTIF(AG136:BD136,"○")</f>
        <v>0</v>
      </c>
      <c r="BF138" s="5">
        <f>SUM(AG138:BD138)</f>
        <v>0</v>
      </c>
      <c r="BH138" s="9" t="s">
        <v>195</v>
      </c>
      <c r="BI138" s="9" t="s">
        <v>411</v>
      </c>
      <c r="BJ138" s="9" t="s">
        <v>14</v>
      </c>
    </row>
    <row r="139" spans="1:62" ht="260.10000000000002" customHeight="1" x14ac:dyDescent="0.15">
      <c r="A139" s="305" t="s">
        <v>411</v>
      </c>
      <c r="B139" s="305" t="s">
        <v>14</v>
      </c>
      <c r="C139" s="305" t="s">
        <v>195</v>
      </c>
      <c r="D139" s="88" t="s">
        <v>573</v>
      </c>
      <c r="E139" s="205"/>
      <c r="F139" s="290"/>
      <c r="G139" s="216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217"/>
      <c r="AE139" s="201"/>
      <c r="AF139" s="201"/>
      <c r="AG139" s="138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4"/>
      <c r="BE139" s="5"/>
      <c r="BF139" s="5"/>
      <c r="BH139" s="9" t="s">
        <v>195</v>
      </c>
      <c r="BI139" s="9" t="s">
        <v>411</v>
      </c>
      <c r="BJ139" s="9" t="s">
        <v>14</v>
      </c>
    </row>
    <row r="140" spans="1:62" ht="110.1" customHeight="1" x14ac:dyDescent="0.15">
      <c r="A140" s="313" t="s">
        <v>412</v>
      </c>
      <c r="B140" s="306" t="s">
        <v>15</v>
      </c>
      <c r="C140" s="306" t="s">
        <v>195</v>
      </c>
      <c r="D140" s="69" t="s">
        <v>548</v>
      </c>
      <c r="E140" s="204"/>
      <c r="F140" s="289"/>
      <c r="G140" s="20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 t="s">
        <v>562</v>
      </c>
      <c r="AB140" s="38"/>
      <c r="AC140" s="38"/>
      <c r="AD140" s="209"/>
      <c r="AE140" s="86"/>
      <c r="AF140" s="86"/>
      <c r="AG140" s="39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 t="s">
        <v>562</v>
      </c>
      <c r="BB140" s="38"/>
      <c r="BC140" s="38"/>
      <c r="BD140" s="153"/>
      <c r="BE140" s="1"/>
      <c r="BF140" s="1"/>
      <c r="BH140" s="9" t="s">
        <v>195</v>
      </c>
      <c r="BI140" s="9" t="s">
        <v>412</v>
      </c>
      <c r="BJ140" s="9" t="s">
        <v>15</v>
      </c>
    </row>
    <row r="141" spans="1:62" ht="260.10000000000002" customHeight="1" x14ac:dyDescent="0.15">
      <c r="A141" s="308" t="s">
        <v>412</v>
      </c>
      <c r="B141" s="304" t="s">
        <v>15</v>
      </c>
      <c r="C141" s="304" t="s">
        <v>195</v>
      </c>
      <c r="D141" s="303" t="s">
        <v>628</v>
      </c>
      <c r="E141" s="205"/>
      <c r="F141" s="287">
        <f t="shared" ref="F141:F142" si="66">SUM(AG141:BD141)</f>
        <v>38824</v>
      </c>
      <c r="G141" s="210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211"/>
      <c r="AE141" s="32"/>
      <c r="AF141" s="32"/>
      <c r="AG141" s="136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>
        <v>38824</v>
      </c>
      <c r="BB141" s="47"/>
      <c r="BC141" s="47"/>
      <c r="BD141" s="78"/>
      <c r="BE141" s="5"/>
      <c r="BF141" s="5">
        <f>SUM(AG141:BD141)</f>
        <v>38824</v>
      </c>
      <c r="BH141" s="9" t="s">
        <v>195</v>
      </c>
      <c r="BI141" s="9" t="s">
        <v>412</v>
      </c>
      <c r="BJ141" s="9" t="s">
        <v>15</v>
      </c>
    </row>
    <row r="142" spans="1:62" ht="260.10000000000002" customHeight="1" x14ac:dyDescent="0.15">
      <c r="A142" s="309" t="s">
        <v>412</v>
      </c>
      <c r="B142" s="304" t="s">
        <v>15</v>
      </c>
      <c r="C142" s="304" t="s">
        <v>195</v>
      </c>
      <c r="D142" s="303" t="s">
        <v>629</v>
      </c>
      <c r="E142" s="205">
        <f t="shared" ref="E142" si="67">COUNTIF(AG140:BD140,"○")</f>
        <v>1</v>
      </c>
      <c r="F142" s="287">
        <f t="shared" si="66"/>
        <v>39429</v>
      </c>
      <c r="G142" s="210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211"/>
      <c r="AE142" s="32"/>
      <c r="AF142" s="32"/>
      <c r="AG142" s="136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>
        <v>39429</v>
      </c>
      <c r="BB142" s="47"/>
      <c r="BC142" s="47"/>
      <c r="BD142" s="78"/>
      <c r="BE142" s="5">
        <f>COUNTIF(AG140:BD140,"○")</f>
        <v>1</v>
      </c>
      <c r="BF142" s="5">
        <f>SUM(AG142:BD142)</f>
        <v>39429</v>
      </c>
      <c r="BH142" s="9" t="s">
        <v>195</v>
      </c>
      <c r="BI142" s="9" t="s">
        <v>412</v>
      </c>
      <c r="BJ142" s="9" t="s">
        <v>15</v>
      </c>
    </row>
    <row r="143" spans="1:62" ht="260.10000000000002" customHeight="1" x14ac:dyDescent="0.15">
      <c r="A143" s="312" t="s">
        <v>412</v>
      </c>
      <c r="B143" s="312" t="s">
        <v>15</v>
      </c>
      <c r="C143" s="312" t="s">
        <v>195</v>
      </c>
      <c r="D143" s="70" t="s">
        <v>573</v>
      </c>
      <c r="E143" s="277"/>
      <c r="F143" s="291"/>
      <c r="G143" s="249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250"/>
      <c r="AE143" s="2"/>
      <c r="AF143" s="2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54"/>
      <c r="BE143" s="2"/>
      <c r="BF143" s="2"/>
      <c r="BH143" s="9" t="s">
        <v>195</v>
      </c>
      <c r="BI143" s="9" t="s">
        <v>412</v>
      </c>
      <c r="BJ143" s="9" t="s">
        <v>15</v>
      </c>
    </row>
    <row r="144" spans="1:62" ht="110.1" customHeight="1" x14ac:dyDescent="0.15">
      <c r="A144" s="308" t="s">
        <v>413</v>
      </c>
      <c r="B144" s="304" t="s">
        <v>16</v>
      </c>
      <c r="C144" s="304" t="s">
        <v>195</v>
      </c>
      <c r="D144" s="35" t="s">
        <v>548</v>
      </c>
      <c r="E144" s="205"/>
      <c r="F144" s="292"/>
      <c r="G144" s="212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 t="s">
        <v>562</v>
      </c>
      <c r="AB144" s="36"/>
      <c r="AC144" s="36"/>
      <c r="AD144" s="213"/>
      <c r="AE144" s="200"/>
      <c r="AF144" s="200"/>
      <c r="AG144" s="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 t="s">
        <v>562</v>
      </c>
      <c r="BB144" s="36"/>
      <c r="BC144" s="36"/>
      <c r="BD144" s="76"/>
      <c r="BE144" s="5"/>
      <c r="BF144" s="5"/>
      <c r="BH144" s="9" t="s">
        <v>195</v>
      </c>
      <c r="BI144" s="9" t="s">
        <v>413</v>
      </c>
      <c r="BJ144" s="9" t="s">
        <v>16</v>
      </c>
    </row>
    <row r="145" spans="1:62" ht="260.10000000000002" customHeight="1" x14ac:dyDescent="0.15">
      <c r="A145" s="308" t="s">
        <v>413</v>
      </c>
      <c r="B145" s="304" t="s">
        <v>16</v>
      </c>
      <c r="C145" s="304" t="s">
        <v>195</v>
      </c>
      <c r="D145" s="303" t="s">
        <v>628</v>
      </c>
      <c r="E145" s="205"/>
      <c r="F145" s="287">
        <f t="shared" ref="F145:F146" si="68">SUM(AG145:BD145)</f>
        <v>67941</v>
      </c>
      <c r="G145" s="210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211"/>
      <c r="AE145" s="32"/>
      <c r="AF145" s="32"/>
      <c r="AG145" s="136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>
        <v>67941</v>
      </c>
      <c r="BB145" s="47"/>
      <c r="BC145" s="47"/>
      <c r="BD145" s="78"/>
      <c r="BE145" s="5"/>
      <c r="BF145" s="5">
        <f>SUM(AG145:BD145)</f>
        <v>67941</v>
      </c>
      <c r="BH145" s="9" t="s">
        <v>195</v>
      </c>
      <c r="BI145" s="9" t="s">
        <v>413</v>
      </c>
      <c r="BJ145" s="9" t="s">
        <v>16</v>
      </c>
    </row>
    <row r="146" spans="1:62" ht="260.10000000000002" customHeight="1" x14ac:dyDescent="0.15">
      <c r="A146" s="309" t="s">
        <v>413</v>
      </c>
      <c r="B146" s="304" t="s">
        <v>16</v>
      </c>
      <c r="C146" s="304" t="s">
        <v>195</v>
      </c>
      <c r="D146" s="35" t="s">
        <v>629</v>
      </c>
      <c r="E146" s="205">
        <f t="shared" ref="E146" si="69">COUNTIF(AG144:BD144,"○")</f>
        <v>1</v>
      </c>
      <c r="F146" s="287">
        <f t="shared" si="68"/>
        <v>68546</v>
      </c>
      <c r="G146" s="212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213"/>
      <c r="AE146" s="5"/>
      <c r="AF146" s="5"/>
      <c r="AG146" s="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>
        <v>68546</v>
      </c>
      <c r="BB146" s="36"/>
      <c r="BC146" s="36"/>
      <c r="BD146" s="76"/>
      <c r="BE146" s="5">
        <f>COUNTIF(AG144:BD144,"○")</f>
        <v>1</v>
      </c>
      <c r="BF146" s="5">
        <f>SUM(AG146:BD146)</f>
        <v>68546</v>
      </c>
      <c r="BH146" s="9" t="s">
        <v>195</v>
      </c>
      <c r="BI146" s="9" t="s">
        <v>413</v>
      </c>
      <c r="BJ146" s="9" t="s">
        <v>16</v>
      </c>
    </row>
    <row r="147" spans="1:62" ht="260.10000000000002" customHeight="1" x14ac:dyDescent="0.15">
      <c r="A147" s="305" t="s">
        <v>413</v>
      </c>
      <c r="B147" s="305" t="s">
        <v>16</v>
      </c>
      <c r="C147" s="305" t="s">
        <v>195</v>
      </c>
      <c r="D147" s="88" t="s">
        <v>573</v>
      </c>
      <c r="E147" s="205"/>
      <c r="F147" s="290"/>
      <c r="G147" s="216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217"/>
      <c r="AE147" s="201"/>
      <c r="AF147" s="201"/>
      <c r="AG147" s="138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4"/>
      <c r="BE147" s="5"/>
      <c r="BF147" s="5"/>
      <c r="BH147" s="9" t="s">
        <v>195</v>
      </c>
      <c r="BI147" s="9" t="s">
        <v>413</v>
      </c>
      <c r="BJ147" s="9" t="s">
        <v>16</v>
      </c>
    </row>
    <row r="148" spans="1:62" ht="110.1" customHeight="1" x14ac:dyDescent="0.15">
      <c r="A148" s="313" t="s">
        <v>414</v>
      </c>
      <c r="B148" s="306" t="s">
        <v>17</v>
      </c>
      <c r="C148" s="306" t="s">
        <v>195</v>
      </c>
      <c r="D148" s="37" t="s">
        <v>548</v>
      </c>
      <c r="E148" s="204"/>
      <c r="F148" s="289"/>
      <c r="G148" s="20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 t="s">
        <v>562</v>
      </c>
      <c r="AB148" s="38"/>
      <c r="AC148" s="38"/>
      <c r="AD148" s="209"/>
      <c r="AE148" s="86"/>
      <c r="AF148" s="86"/>
      <c r="AG148" s="39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 t="s">
        <v>562</v>
      </c>
      <c r="BB148" s="38"/>
      <c r="BC148" s="38"/>
      <c r="BD148" s="153"/>
      <c r="BE148" s="1"/>
      <c r="BF148" s="1"/>
      <c r="BH148" s="9" t="s">
        <v>195</v>
      </c>
      <c r="BI148" s="9" t="s">
        <v>414</v>
      </c>
      <c r="BJ148" s="9" t="s">
        <v>17</v>
      </c>
    </row>
    <row r="149" spans="1:62" ht="260.10000000000002" customHeight="1" x14ac:dyDescent="0.15">
      <c r="A149" s="308" t="s">
        <v>414</v>
      </c>
      <c r="B149" s="304" t="s">
        <v>17</v>
      </c>
      <c r="C149" s="304" t="s">
        <v>195</v>
      </c>
      <c r="D149" s="303" t="s">
        <v>628</v>
      </c>
      <c r="E149" s="205"/>
      <c r="F149" s="287">
        <f t="shared" ref="F149:F150" si="70">SUM(AG149:BD149)</f>
        <v>50956</v>
      </c>
      <c r="G149" s="210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211"/>
      <c r="AE149" s="32"/>
      <c r="AF149" s="32"/>
      <c r="AG149" s="136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>
        <v>50956</v>
      </c>
      <c r="BB149" s="47"/>
      <c r="BC149" s="47"/>
      <c r="BD149" s="78"/>
      <c r="BE149" s="5"/>
      <c r="BF149" s="5">
        <f>SUM(AG149:BD149)</f>
        <v>50956</v>
      </c>
      <c r="BH149" s="9" t="s">
        <v>195</v>
      </c>
      <c r="BI149" s="9" t="s">
        <v>414</v>
      </c>
      <c r="BJ149" s="9" t="s">
        <v>17</v>
      </c>
    </row>
    <row r="150" spans="1:62" ht="260.10000000000002" customHeight="1" x14ac:dyDescent="0.15">
      <c r="A150" s="309" t="s">
        <v>414</v>
      </c>
      <c r="B150" s="304" t="s">
        <v>17</v>
      </c>
      <c r="C150" s="304" t="s">
        <v>195</v>
      </c>
      <c r="D150" s="35" t="s">
        <v>629</v>
      </c>
      <c r="E150" s="205">
        <f t="shared" ref="E150" si="71">COUNTIF(AG148:BD148,"○")</f>
        <v>1</v>
      </c>
      <c r="F150" s="287">
        <f t="shared" si="70"/>
        <v>51561</v>
      </c>
      <c r="G150" s="212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213"/>
      <c r="AE150" s="5"/>
      <c r="AF150" s="5"/>
      <c r="AG150" s="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>
        <v>51561</v>
      </c>
      <c r="BB150" s="36"/>
      <c r="BC150" s="36"/>
      <c r="BD150" s="76"/>
      <c r="BE150" s="5">
        <f>COUNTIF(AG148:BD148,"○")</f>
        <v>1</v>
      </c>
      <c r="BF150" s="5">
        <f>SUM(AG150:BD150)</f>
        <v>51561</v>
      </c>
      <c r="BH150" s="9" t="s">
        <v>195</v>
      </c>
      <c r="BI150" s="9" t="s">
        <v>414</v>
      </c>
      <c r="BJ150" s="9" t="s">
        <v>17</v>
      </c>
    </row>
    <row r="151" spans="1:62" ht="260.10000000000002" customHeight="1" x14ac:dyDescent="0.15">
      <c r="A151" s="312" t="s">
        <v>414</v>
      </c>
      <c r="B151" s="312" t="s">
        <v>17</v>
      </c>
      <c r="C151" s="312" t="s">
        <v>195</v>
      </c>
      <c r="D151" s="71" t="s">
        <v>573</v>
      </c>
      <c r="E151" s="277"/>
      <c r="F151" s="291"/>
      <c r="G151" s="264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265"/>
      <c r="AE151" s="266"/>
      <c r="AF151" s="266"/>
      <c r="AG151" s="138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4"/>
      <c r="BE151" s="2"/>
      <c r="BF151" s="2"/>
      <c r="BH151" s="9" t="s">
        <v>195</v>
      </c>
      <c r="BI151" s="9" t="s">
        <v>414</v>
      </c>
      <c r="BJ151" s="9" t="s">
        <v>17</v>
      </c>
    </row>
    <row r="152" spans="1:62" ht="110.1" customHeight="1" x14ac:dyDescent="0.15">
      <c r="A152" s="308" t="s">
        <v>415</v>
      </c>
      <c r="B152" s="304" t="s">
        <v>18</v>
      </c>
      <c r="C152" s="304" t="s">
        <v>195</v>
      </c>
      <c r="D152" s="159" t="s">
        <v>548</v>
      </c>
      <c r="E152" s="205"/>
      <c r="F152" s="292"/>
      <c r="G152" s="212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 t="s">
        <v>562</v>
      </c>
      <c r="AB152" s="36"/>
      <c r="AC152" s="36"/>
      <c r="AD152" s="213"/>
      <c r="AE152" s="200"/>
      <c r="AF152" s="200"/>
      <c r="AG152" s="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 t="s">
        <v>562</v>
      </c>
      <c r="BB152" s="36"/>
      <c r="BC152" s="36"/>
      <c r="BD152" s="76"/>
      <c r="BE152" s="5"/>
      <c r="BF152" s="5"/>
      <c r="BH152" s="9" t="s">
        <v>195</v>
      </c>
      <c r="BI152" s="9" t="s">
        <v>415</v>
      </c>
      <c r="BJ152" s="9" t="s">
        <v>18</v>
      </c>
    </row>
    <row r="153" spans="1:62" ht="260.10000000000002" customHeight="1" x14ac:dyDescent="0.15">
      <c r="A153" s="308" t="s">
        <v>415</v>
      </c>
      <c r="B153" s="304" t="s">
        <v>18</v>
      </c>
      <c r="C153" s="304" t="s">
        <v>195</v>
      </c>
      <c r="D153" s="303" t="s">
        <v>628</v>
      </c>
      <c r="E153" s="205"/>
      <c r="F153" s="287">
        <f t="shared" ref="F153:F154" si="72">SUM(AG153:BD153)</f>
        <v>72794</v>
      </c>
      <c r="G153" s="210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211"/>
      <c r="AE153" s="32"/>
      <c r="AF153" s="32"/>
      <c r="AG153" s="136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>
        <v>72794</v>
      </c>
      <c r="BB153" s="47"/>
      <c r="BC153" s="47"/>
      <c r="BD153" s="78"/>
      <c r="BE153" s="5"/>
      <c r="BF153" s="5">
        <f>SUM(AG153:BD153)</f>
        <v>72794</v>
      </c>
      <c r="BH153" s="9" t="s">
        <v>195</v>
      </c>
      <c r="BI153" s="9" t="s">
        <v>415</v>
      </c>
      <c r="BJ153" s="9" t="s">
        <v>18</v>
      </c>
    </row>
    <row r="154" spans="1:62" ht="260.10000000000002" customHeight="1" x14ac:dyDescent="0.15">
      <c r="A154" s="309" t="s">
        <v>415</v>
      </c>
      <c r="B154" s="304" t="s">
        <v>18</v>
      </c>
      <c r="C154" s="304" t="s">
        <v>195</v>
      </c>
      <c r="D154" s="35" t="s">
        <v>629</v>
      </c>
      <c r="E154" s="205">
        <f t="shared" ref="E154" si="73">COUNTIF(AG152:BD152,"○")</f>
        <v>1</v>
      </c>
      <c r="F154" s="287">
        <f t="shared" si="72"/>
        <v>73399</v>
      </c>
      <c r="G154" s="212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213"/>
      <c r="AE154" s="5"/>
      <c r="AF154" s="5"/>
      <c r="AG154" s="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>
        <v>73399</v>
      </c>
      <c r="BB154" s="36"/>
      <c r="BC154" s="36"/>
      <c r="BD154" s="76"/>
      <c r="BE154" s="5">
        <f>COUNTIF(AG152:BD152,"○")</f>
        <v>1</v>
      </c>
      <c r="BF154" s="5">
        <f>SUM(AG154:BD154)</f>
        <v>73399</v>
      </c>
      <c r="BH154" s="9" t="s">
        <v>195</v>
      </c>
      <c r="BI154" s="9" t="s">
        <v>415</v>
      </c>
      <c r="BJ154" s="9" t="s">
        <v>18</v>
      </c>
    </row>
    <row r="155" spans="1:62" ht="260.10000000000002" customHeight="1" x14ac:dyDescent="0.15">
      <c r="A155" s="305" t="s">
        <v>415</v>
      </c>
      <c r="B155" s="305" t="s">
        <v>18</v>
      </c>
      <c r="C155" s="305" t="s">
        <v>195</v>
      </c>
      <c r="D155" s="88" t="s">
        <v>573</v>
      </c>
      <c r="E155" s="205"/>
      <c r="F155" s="290"/>
      <c r="G155" s="216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217"/>
      <c r="AE155" s="201"/>
      <c r="AF155" s="201"/>
      <c r="AG155" s="138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4"/>
      <c r="BE155" s="5"/>
      <c r="BF155" s="5"/>
      <c r="BH155" s="9" t="s">
        <v>195</v>
      </c>
      <c r="BI155" s="9" t="s">
        <v>415</v>
      </c>
      <c r="BJ155" s="9" t="s">
        <v>18</v>
      </c>
    </row>
    <row r="156" spans="1:62" ht="110.1" customHeight="1" x14ac:dyDescent="0.15">
      <c r="A156" s="313" t="s">
        <v>416</v>
      </c>
      <c r="B156" s="306" t="s">
        <v>19</v>
      </c>
      <c r="C156" s="306" t="s">
        <v>195</v>
      </c>
      <c r="D156" s="37" t="s">
        <v>548</v>
      </c>
      <c r="E156" s="204"/>
      <c r="F156" s="289"/>
      <c r="G156" s="20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 t="s">
        <v>562</v>
      </c>
      <c r="AB156" s="38"/>
      <c r="AC156" s="38"/>
      <c r="AD156" s="209"/>
      <c r="AE156" s="86"/>
      <c r="AF156" s="86"/>
      <c r="AG156" s="39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 t="s">
        <v>562</v>
      </c>
      <c r="BB156" s="38"/>
      <c r="BC156" s="38"/>
      <c r="BD156" s="153"/>
      <c r="BE156" s="1"/>
      <c r="BF156" s="1"/>
      <c r="BH156" s="9" t="s">
        <v>195</v>
      </c>
      <c r="BI156" s="9" t="s">
        <v>416</v>
      </c>
      <c r="BJ156" s="9" t="s">
        <v>19</v>
      </c>
    </row>
    <row r="157" spans="1:62" ht="260.10000000000002" customHeight="1" x14ac:dyDescent="0.15">
      <c r="A157" s="308" t="s">
        <v>416</v>
      </c>
      <c r="B157" s="304" t="s">
        <v>19</v>
      </c>
      <c r="C157" s="304" t="s">
        <v>195</v>
      </c>
      <c r="D157" s="303" t="s">
        <v>628</v>
      </c>
      <c r="E157" s="205"/>
      <c r="F157" s="287">
        <f t="shared" ref="F157:F158" si="74">SUM(AG157:BD157)</f>
        <v>21838</v>
      </c>
      <c r="G157" s="210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211"/>
      <c r="AE157" s="32"/>
      <c r="AF157" s="32"/>
      <c r="AG157" s="136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>
        <v>21838</v>
      </c>
      <c r="BB157" s="47"/>
      <c r="BC157" s="47"/>
      <c r="BD157" s="78"/>
      <c r="BE157" s="5"/>
      <c r="BF157" s="5">
        <f>SUM(AG157:BD157)</f>
        <v>21838</v>
      </c>
      <c r="BH157" s="9" t="s">
        <v>195</v>
      </c>
      <c r="BI157" s="9" t="s">
        <v>416</v>
      </c>
      <c r="BJ157" s="9" t="s">
        <v>19</v>
      </c>
    </row>
    <row r="158" spans="1:62" ht="260.10000000000002" customHeight="1" x14ac:dyDescent="0.15">
      <c r="A158" s="309" t="s">
        <v>416</v>
      </c>
      <c r="B158" s="304" t="s">
        <v>19</v>
      </c>
      <c r="C158" s="304" t="s">
        <v>195</v>
      </c>
      <c r="D158" s="35" t="s">
        <v>629</v>
      </c>
      <c r="E158" s="205">
        <f t="shared" ref="E158" si="75">COUNTIF(AG156:BD156,"○")</f>
        <v>1</v>
      </c>
      <c r="F158" s="287">
        <f t="shared" si="74"/>
        <v>22443</v>
      </c>
      <c r="G158" s="212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213"/>
      <c r="AE158" s="5"/>
      <c r="AF158" s="5"/>
      <c r="AG158" s="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>
        <v>22443</v>
      </c>
      <c r="BB158" s="36"/>
      <c r="BC158" s="36"/>
      <c r="BD158" s="76"/>
      <c r="BE158" s="5">
        <f>COUNTIF(AG156:BD156,"○")</f>
        <v>1</v>
      </c>
      <c r="BF158" s="5">
        <f>SUM(AG158:BD158)</f>
        <v>22443</v>
      </c>
      <c r="BH158" s="9" t="s">
        <v>195</v>
      </c>
      <c r="BI158" s="9" t="s">
        <v>416</v>
      </c>
      <c r="BJ158" s="9" t="s">
        <v>19</v>
      </c>
    </row>
    <row r="159" spans="1:62" ht="260.10000000000002" customHeight="1" x14ac:dyDescent="0.15">
      <c r="A159" s="312" t="s">
        <v>416</v>
      </c>
      <c r="B159" s="312" t="s">
        <v>19</v>
      </c>
      <c r="C159" s="312" t="s">
        <v>195</v>
      </c>
      <c r="D159" s="71" t="s">
        <v>573</v>
      </c>
      <c r="E159" s="277"/>
      <c r="F159" s="291"/>
      <c r="G159" s="264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265"/>
      <c r="AE159" s="266"/>
      <c r="AF159" s="266"/>
      <c r="AG159" s="138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4"/>
      <c r="BE159" s="2"/>
      <c r="BF159" s="2"/>
      <c r="BH159" s="9" t="s">
        <v>195</v>
      </c>
      <c r="BI159" s="9" t="s">
        <v>416</v>
      </c>
      <c r="BJ159" s="9" t="s">
        <v>19</v>
      </c>
    </row>
    <row r="160" spans="1:62" ht="110.1" customHeight="1" x14ac:dyDescent="0.15">
      <c r="A160" s="308" t="s">
        <v>417</v>
      </c>
      <c r="B160" s="304" t="s">
        <v>20</v>
      </c>
      <c r="C160" s="304" t="s">
        <v>195</v>
      </c>
      <c r="D160" s="159" t="s">
        <v>548</v>
      </c>
      <c r="E160" s="205"/>
      <c r="F160" s="292"/>
      <c r="G160" s="212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 t="s">
        <v>562</v>
      </c>
      <c r="AB160" s="36"/>
      <c r="AC160" s="36"/>
      <c r="AD160" s="213"/>
      <c r="AE160" s="200"/>
      <c r="AF160" s="200"/>
      <c r="AG160" s="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 t="s">
        <v>562</v>
      </c>
      <c r="BB160" s="36"/>
      <c r="BC160" s="36"/>
      <c r="BD160" s="76"/>
      <c r="BE160" s="5"/>
      <c r="BF160" s="5"/>
      <c r="BH160" s="9" t="s">
        <v>195</v>
      </c>
      <c r="BI160" s="9" t="s">
        <v>417</v>
      </c>
      <c r="BJ160" s="9" t="s">
        <v>20</v>
      </c>
    </row>
    <row r="161" spans="1:62" ht="260.10000000000002" customHeight="1" x14ac:dyDescent="0.15">
      <c r="A161" s="308" t="s">
        <v>417</v>
      </c>
      <c r="B161" s="304" t="s">
        <v>20</v>
      </c>
      <c r="C161" s="304" t="s">
        <v>195</v>
      </c>
      <c r="D161" s="303" t="s">
        <v>628</v>
      </c>
      <c r="E161" s="205"/>
      <c r="F161" s="287">
        <f t="shared" ref="F161:F162" si="76">SUM(AG161:BD161)</f>
        <v>111618</v>
      </c>
      <c r="G161" s="210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211"/>
      <c r="AE161" s="32"/>
      <c r="AF161" s="32"/>
      <c r="AG161" s="136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>
        <v>111618</v>
      </c>
      <c r="BB161" s="47"/>
      <c r="BC161" s="47"/>
      <c r="BD161" s="78"/>
      <c r="BE161" s="5"/>
      <c r="BF161" s="5">
        <f>SUM(AG161:BD161)</f>
        <v>111618</v>
      </c>
      <c r="BH161" s="9" t="s">
        <v>195</v>
      </c>
      <c r="BI161" s="9" t="s">
        <v>417</v>
      </c>
      <c r="BJ161" s="9" t="s">
        <v>20</v>
      </c>
    </row>
    <row r="162" spans="1:62" ht="260.10000000000002" customHeight="1" x14ac:dyDescent="0.15">
      <c r="A162" s="309" t="s">
        <v>417</v>
      </c>
      <c r="B162" s="304" t="s">
        <v>20</v>
      </c>
      <c r="C162" s="304" t="s">
        <v>195</v>
      </c>
      <c r="D162" s="303" t="s">
        <v>629</v>
      </c>
      <c r="E162" s="205">
        <f t="shared" ref="E162" si="77">COUNTIF(AG160:BD160,"○")</f>
        <v>1</v>
      </c>
      <c r="F162" s="287">
        <f t="shared" si="76"/>
        <v>112223</v>
      </c>
      <c r="G162" s="210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211"/>
      <c r="AE162" s="32"/>
      <c r="AF162" s="32"/>
      <c r="AG162" s="136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>
        <v>112223</v>
      </c>
      <c r="BB162" s="47"/>
      <c r="BC162" s="47"/>
      <c r="BD162" s="78"/>
      <c r="BE162" s="5">
        <f>COUNTIF(AG160:BD160,"○")</f>
        <v>1</v>
      </c>
      <c r="BF162" s="5">
        <f>SUM(AG162:BD162)</f>
        <v>112223</v>
      </c>
      <c r="BH162" s="9" t="s">
        <v>195</v>
      </c>
      <c r="BI162" s="9" t="s">
        <v>417</v>
      </c>
      <c r="BJ162" s="9" t="s">
        <v>20</v>
      </c>
    </row>
    <row r="163" spans="1:62" ht="260.10000000000002" customHeight="1" thickBot="1" x14ac:dyDescent="0.2">
      <c r="A163" s="307" t="s">
        <v>417</v>
      </c>
      <c r="B163" s="307" t="s">
        <v>20</v>
      </c>
      <c r="C163" s="307" t="s">
        <v>195</v>
      </c>
      <c r="D163" s="87" t="s">
        <v>573</v>
      </c>
      <c r="E163" s="278"/>
      <c r="F163" s="288"/>
      <c r="G163" s="2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27"/>
      <c r="AE163" s="25"/>
      <c r="AF163" s="25"/>
      <c r="AG163" s="27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156"/>
      <c r="BE163" s="25"/>
      <c r="BF163" s="25"/>
      <c r="BH163" s="9" t="s">
        <v>195</v>
      </c>
      <c r="BI163" s="9" t="s">
        <v>417</v>
      </c>
      <c r="BJ163" s="9" t="s">
        <v>20</v>
      </c>
    </row>
    <row r="164" spans="1:62" ht="110.1" customHeight="1" x14ac:dyDescent="0.15">
      <c r="A164" s="310" t="s">
        <v>418</v>
      </c>
      <c r="B164" s="311" t="s">
        <v>21</v>
      </c>
      <c r="C164" s="311" t="s">
        <v>202</v>
      </c>
      <c r="D164" s="34" t="s">
        <v>548</v>
      </c>
      <c r="E164" s="261"/>
      <c r="F164" s="293"/>
      <c r="G164" s="231" t="s">
        <v>561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36"/>
      <c r="AE164" s="263"/>
      <c r="AF164" s="263"/>
      <c r="AG164" s="6" t="s">
        <v>561</v>
      </c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76"/>
      <c r="BE164" s="5"/>
      <c r="BF164" s="5"/>
      <c r="BH164" s="9" t="s">
        <v>202</v>
      </c>
      <c r="BI164" s="9" t="s">
        <v>418</v>
      </c>
      <c r="BJ164" s="9" t="s">
        <v>21</v>
      </c>
    </row>
    <row r="165" spans="1:62" ht="260.10000000000002" customHeight="1" x14ac:dyDescent="0.15">
      <c r="A165" s="308" t="s">
        <v>418</v>
      </c>
      <c r="B165" s="304" t="s">
        <v>21</v>
      </c>
      <c r="C165" s="304" t="s">
        <v>202</v>
      </c>
      <c r="D165" s="303" t="s">
        <v>628</v>
      </c>
      <c r="E165" s="205"/>
      <c r="F165" s="287">
        <f t="shared" ref="F165:F166" si="78">SUM(AG165:BD165)</f>
        <v>48186</v>
      </c>
      <c r="G165" s="210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211"/>
      <c r="AE165" s="32"/>
      <c r="AF165" s="32"/>
      <c r="AG165" s="136">
        <v>48186</v>
      </c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78"/>
      <c r="BE165" s="5"/>
      <c r="BF165" s="5">
        <f>SUM(AG165:BD165)</f>
        <v>48186</v>
      </c>
      <c r="BH165" s="9" t="s">
        <v>202</v>
      </c>
      <c r="BI165" s="9" t="s">
        <v>418</v>
      </c>
      <c r="BJ165" s="9" t="s">
        <v>21</v>
      </c>
    </row>
    <row r="166" spans="1:62" ht="260.10000000000002" customHeight="1" x14ac:dyDescent="0.15">
      <c r="A166" s="309" t="s">
        <v>418</v>
      </c>
      <c r="B166" s="304" t="s">
        <v>21</v>
      </c>
      <c r="C166" s="304" t="s">
        <v>202</v>
      </c>
      <c r="D166" s="35" t="s">
        <v>629</v>
      </c>
      <c r="E166" s="205">
        <f t="shared" ref="E166" si="79">COUNTIF(AG164:BD164,"○")</f>
        <v>1</v>
      </c>
      <c r="F166" s="287">
        <f t="shared" si="78"/>
        <v>48256</v>
      </c>
      <c r="G166" s="212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213"/>
      <c r="AE166" s="5"/>
      <c r="AF166" s="5"/>
      <c r="AG166" s="6">
        <v>48256</v>
      </c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76"/>
      <c r="BE166" s="5">
        <f>COUNTIF(AG164:BD164,"○")</f>
        <v>1</v>
      </c>
      <c r="BF166" s="5">
        <f>SUM(AG166:BD166)</f>
        <v>48256</v>
      </c>
      <c r="BH166" s="9" t="s">
        <v>202</v>
      </c>
      <c r="BI166" s="9" t="s">
        <v>418</v>
      </c>
      <c r="BJ166" s="9" t="s">
        <v>21</v>
      </c>
    </row>
    <row r="167" spans="1:62" ht="260.10000000000002" customHeight="1" thickBot="1" x14ac:dyDescent="0.2">
      <c r="A167" s="307" t="s">
        <v>418</v>
      </c>
      <c r="B167" s="307" t="s">
        <v>21</v>
      </c>
      <c r="C167" s="307" t="s">
        <v>202</v>
      </c>
      <c r="D167" s="82" t="s">
        <v>573</v>
      </c>
      <c r="E167" s="278"/>
      <c r="F167" s="288"/>
      <c r="G167" s="214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215"/>
      <c r="AE167" s="107"/>
      <c r="AF167" s="107"/>
      <c r="AG167" s="137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6"/>
      <c r="BE167" s="5"/>
      <c r="BF167" s="5"/>
      <c r="BH167" s="9" t="s">
        <v>202</v>
      </c>
      <c r="BI167" s="9" t="s">
        <v>418</v>
      </c>
      <c r="BJ167" s="9" t="s">
        <v>21</v>
      </c>
    </row>
    <row r="168" spans="1:62" ht="110.1" customHeight="1" x14ac:dyDescent="0.15">
      <c r="A168" s="310" t="s">
        <v>419</v>
      </c>
      <c r="B168" s="319" t="s">
        <v>474</v>
      </c>
      <c r="C168" s="311" t="s">
        <v>472</v>
      </c>
      <c r="D168" s="160" t="s">
        <v>548</v>
      </c>
      <c r="E168" s="204"/>
      <c r="F168" s="289"/>
      <c r="G168" s="218" t="s">
        <v>562</v>
      </c>
      <c r="H168" s="21"/>
      <c r="I168" s="21"/>
      <c r="J168" s="21"/>
      <c r="K168" s="21"/>
      <c r="L168" s="21" t="s">
        <v>561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36"/>
      <c r="AE168" s="200"/>
      <c r="AF168" s="200"/>
      <c r="AG168" s="31" t="s">
        <v>562</v>
      </c>
      <c r="AH168" s="21"/>
      <c r="AI168" s="21"/>
      <c r="AJ168" s="21"/>
      <c r="AK168" s="21"/>
      <c r="AL168" s="21" t="s">
        <v>561</v>
      </c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155"/>
      <c r="BE168" s="24"/>
      <c r="BF168" s="24"/>
      <c r="BH168" s="9" t="s">
        <v>472</v>
      </c>
      <c r="BI168" s="9" t="s">
        <v>419</v>
      </c>
      <c r="BJ168" s="9" t="s">
        <v>474</v>
      </c>
    </row>
    <row r="169" spans="1:62" ht="260.10000000000002" customHeight="1" x14ac:dyDescent="0.15">
      <c r="A169" s="308" t="s">
        <v>419</v>
      </c>
      <c r="B169" s="318" t="s">
        <v>474</v>
      </c>
      <c r="C169" s="304" t="s">
        <v>472</v>
      </c>
      <c r="D169" s="303" t="s">
        <v>628</v>
      </c>
      <c r="E169" s="205"/>
      <c r="F169" s="287">
        <f t="shared" ref="F169:F170" si="80">SUM(AG169:BD169)</f>
        <v>35045</v>
      </c>
      <c r="G169" s="210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211"/>
      <c r="AE169" s="32"/>
      <c r="AF169" s="32"/>
      <c r="AG169" s="139">
        <v>35045</v>
      </c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78"/>
      <c r="BE169" s="5"/>
      <c r="BF169" s="5">
        <f>SUM(AG169:BD169)</f>
        <v>35045</v>
      </c>
      <c r="BH169" s="9" t="s">
        <v>472</v>
      </c>
      <c r="BI169" s="9" t="s">
        <v>419</v>
      </c>
      <c r="BJ169" s="9" t="s">
        <v>474</v>
      </c>
    </row>
    <row r="170" spans="1:62" ht="260.10000000000002" customHeight="1" x14ac:dyDescent="0.15">
      <c r="A170" s="309" t="s">
        <v>419</v>
      </c>
      <c r="B170" s="309" t="s">
        <v>474</v>
      </c>
      <c r="C170" s="309" t="s">
        <v>472</v>
      </c>
      <c r="D170" s="35" t="s">
        <v>629</v>
      </c>
      <c r="E170" s="205">
        <f t="shared" ref="E170" si="81">COUNTIF(AG168:BD168,"○")</f>
        <v>2</v>
      </c>
      <c r="F170" s="287">
        <f t="shared" si="80"/>
        <v>63215</v>
      </c>
      <c r="G170" s="212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213"/>
      <c r="AE170" s="5"/>
      <c r="AF170" s="5"/>
      <c r="AG170" s="7">
        <v>35096</v>
      </c>
      <c r="AH170" s="36"/>
      <c r="AI170" s="36"/>
      <c r="AJ170" s="36"/>
      <c r="AK170" s="36"/>
      <c r="AL170" s="36">
        <v>28119</v>
      </c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76"/>
      <c r="BE170" s="5">
        <f>COUNTIF(AG168:BD168,"○")</f>
        <v>2</v>
      </c>
      <c r="BF170" s="5">
        <f>SUM(AG170:BD170)</f>
        <v>63215</v>
      </c>
      <c r="BH170" s="9" t="s">
        <v>472</v>
      </c>
      <c r="BI170" s="9" t="s">
        <v>419</v>
      </c>
      <c r="BJ170" s="9" t="s">
        <v>474</v>
      </c>
    </row>
    <row r="171" spans="1:62" ht="260.10000000000002" customHeight="1" thickBot="1" x14ac:dyDescent="0.2">
      <c r="A171" s="307" t="s">
        <v>419</v>
      </c>
      <c r="B171" s="307" t="s">
        <v>474</v>
      </c>
      <c r="C171" s="307" t="s">
        <v>472</v>
      </c>
      <c r="D171" s="82" t="s">
        <v>573</v>
      </c>
      <c r="E171" s="278"/>
      <c r="F171" s="288"/>
      <c r="G171" s="214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215"/>
      <c r="AE171" s="107"/>
      <c r="AF171" s="107"/>
      <c r="AG171" s="142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6"/>
      <c r="BE171" s="25"/>
      <c r="BF171" s="25"/>
      <c r="BH171" s="9" t="s">
        <v>472</v>
      </c>
      <c r="BI171" s="9" t="s">
        <v>419</v>
      </c>
      <c r="BJ171" s="9" t="s">
        <v>474</v>
      </c>
    </row>
    <row r="172" spans="1:62" ht="110.1" customHeight="1" x14ac:dyDescent="0.15">
      <c r="A172" s="310" t="s">
        <v>420</v>
      </c>
      <c r="B172" s="311" t="s">
        <v>22</v>
      </c>
      <c r="C172" s="311" t="s">
        <v>203</v>
      </c>
      <c r="D172" s="34" t="s">
        <v>548</v>
      </c>
      <c r="E172" s="261"/>
      <c r="F172" s="293"/>
      <c r="G172" s="218" t="s">
        <v>562</v>
      </c>
      <c r="H172" s="30"/>
      <c r="I172" s="30"/>
      <c r="J172" s="30"/>
      <c r="K172" s="30"/>
      <c r="L172" s="30" t="s">
        <v>561</v>
      </c>
      <c r="M172" s="30" t="s">
        <v>562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 t="s">
        <v>562</v>
      </c>
      <c r="AB172" s="30"/>
      <c r="AC172" s="30"/>
      <c r="AD172" s="219"/>
      <c r="AE172" s="263"/>
      <c r="AF172" s="263"/>
      <c r="AG172" s="7" t="s">
        <v>562</v>
      </c>
      <c r="AH172" s="19"/>
      <c r="AI172" s="19"/>
      <c r="AJ172" s="19"/>
      <c r="AK172" s="19"/>
      <c r="AL172" s="19" t="s">
        <v>561</v>
      </c>
      <c r="AM172" s="19" t="s">
        <v>562</v>
      </c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 t="s">
        <v>562</v>
      </c>
      <c r="BB172" s="19"/>
      <c r="BC172" s="19"/>
      <c r="BD172" s="64"/>
      <c r="BE172" s="5"/>
      <c r="BF172" s="5"/>
      <c r="BH172" s="9" t="s">
        <v>203</v>
      </c>
      <c r="BI172" s="9" t="s">
        <v>420</v>
      </c>
      <c r="BJ172" s="9" t="s">
        <v>22</v>
      </c>
    </row>
    <row r="173" spans="1:62" ht="260.10000000000002" customHeight="1" x14ac:dyDescent="0.15">
      <c r="A173" s="308" t="s">
        <v>420</v>
      </c>
      <c r="B173" s="304" t="s">
        <v>22</v>
      </c>
      <c r="C173" s="304" t="s">
        <v>203</v>
      </c>
      <c r="D173" s="303" t="s">
        <v>628</v>
      </c>
      <c r="E173" s="205"/>
      <c r="F173" s="287">
        <f t="shared" ref="F173:F174" si="82">SUM(AG173:BD173)</f>
        <v>278009</v>
      </c>
      <c r="G173" s="210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211"/>
      <c r="AE173" s="32"/>
      <c r="AF173" s="32"/>
      <c r="AG173" s="136">
        <v>65709</v>
      </c>
      <c r="AH173" s="47"/>
      <c r="AI173" s="47"/>
      <c r="AJ173" s="47"/>
      <c r="AK173" s="47"/>
      <c r="AL173" s="47">
        <v>163900</v>
      </c>
      <c r="AM173" s="47">
        <v>26400</v>
      </c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>
        <v>22000</v>
      </c>
      <c r="BB173" s="47"/>
      <c r="BC173" s="47"/>
      <c r="BD173" s="78"/>
      <c r="BE173" s="5"/>
      <c r="BF173" s="5">
        <f>SUM(AG173:BD173)</f>
        <v>278009</v>
      </c>
      <c r="BH173" s="9" t="s">
        <v>203</v>
      </c>
      <c r="BI173" s="9" t="s">
        <v>420</v>
      </c>
      <c r="BJ173" s="9" t="s">
        <v>22</v>
      </c>
    </row>
    <row r="174" spans="1:62" ht="260.10000000000002" customHeight="1" x14ac:dyDescent="0.15">
      <c r="A174" s="309" t="s">
        <v>420</v>
      </c>
      <c r="B174" s="304" t="s">
        <v>22</v>
      </c>
      <c r="C174" s="304" t="s">
        <v>203</v>
      </c>
      <c r="D174" s="35" t="s">
        <v>629</v>
      </c>
      <c r="E174" s="205">
        <f t="shared" ref="E174" si="83">COUNTIF(AG172:BD172,"○")</f>
        <v>4</v>
      </c>
      <c r="F174" s="287">
        <f t="shared" si="82"/>
        <v>114204</v>
      </c>
      <c r="G174" s="212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213"/>
      <c r="AE174" s="5"/>
      <c r="AF174" s="5"/>
      <c r="AG174" s="7">
        <v>65804</v>
      </c>
      <c r="AH174" s="19"/>
      <c r="AI174" s="19"/>
      <c r="AJ174" s="19"/>
      <c r="AK174" s="19"/>
      <c r="AL174" s="19"/>
      <c r="AM174" s="19">
        <v>24200</v>
      </c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>
        <v>24200</v>
      </c>
      <c r="BB174" s="19"/>
      <c r="BC174" s="19"/>
      <c r="BD174" s="64"/>
      <c r="BE174" s="5">
        <f>COUNTIF(AG172:BD172,"○")</f>
        <v>4</v>
      </c>
      <c r="BF174" s="5">
        <f>SUM(AG174:BD174)</f>
        <v>114204</v>
      </c>
      <c r="BH174" s="9" t="s">
        <v>203</v>
      </c>
      <c r="BI174" s="9" t="s">
        <v>420</v>
      </c>
      <c r="BJ174" s="9" t="s">
        <v>22</v>
      </c>
    </row>
    <row r="175" spans="1:62" ht="260.10000000000002" customHeight="1" x14ac:dyDescent="0.15">
      <c r="A175" s="312" t="s">
        <v>420</v>
      </c>
      <c r="B175" s="312" t="s">
        <v>22</v>
      </c>
      <c r="C175" s="312" t="s">
        <v>203</v>
      </c>
      <c r="D175" s="71" t="s">
        <v>573</v>
      </c>
      <c r="E175" s="277"/>
      <c r="F175" s="291"/>
      <c r="G175" s="264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265"/>
      <c r="AE175" s="266"/>
      <c r="AF175" s="266"/>
      <c r="AG175" s="122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108"/>
      <c r="BE175" s="5"/>
      <c r="BF175" s="5"/>
      <c r="BH175" s="9" t="s">
        <v>203</v>
      </c>
      <c r="BI175" s="9" t="s">
        <v>420</v>
      </c>
      <c r="BJ175" s="9" t="s">
        <v>22</v>
      </c>
    </row>
    <row r="176" spans="1:62" ht="110.1" customHeight="1" x14ac:dyDescent="0.15">
      <c r="A176" s="308" t="s">
        <v>421</v>
      </c>
      <c r="B176" s="304" t="s">
        <v>23</v>
      </c>
      <c r="C176" s="304" t="s">
        <v>203</v>
      </c>
      <c r="D176" s="159" t="s">
        <v>548</v>
      </c>
      <c r="E176" s="205"/>
      <c r="F176" s="292"/>
      <c r="G176" s="222" t="s">
        <v>562</v>
      </c>
      <c r="H176" s="19"/>
      <c r="I176" s="19"/>
      <c r="J176" s="19"/>
      <c r="K176" s="19"/>
      <c r="L176" s="19"/>
      <c r="M176" s="19" t="s">
        <v>562</v>
      </c>
      <c r="N176" s="19"/>
      <c r="O176" s="19"/>
      <c r="P176" s="19"/>
      <c r="Q176" s="19"/>
      <c r="R176" s="19" t="s">
        <v>561</v>
      </c>
      <c r="S176" s="19"/>
      <c r="T176" s="19"/>
      <c r="U176" s="19"/>
      <c r="V176" s="19"/>
      <c r="W176" s="19"/>
      <c r="X176" s="19"/>
      <c r="Y176" s="19"/>
      <c r="Z176" s="19"/>
      <c r="AA176" s="19" t="s">
        <v>562</v>
      </c>
      <c r="AB176" s="19"/>
      <c r="AC176" s="19"/>
      <c r="AD176" s="223"/>
      <c r="AE176" s="200"/>
      <c r="AF176" s="200"/>
      <c r="AG176" s="41" t="s">
        <v>562</v>
      </c>
      <c r="AH176" s="40"/>
      <c r="AI176" s="40"/>
      <c r="AJ176" s="40"/>
      <c r="AK176" s="40"/>
      <c r="AL176" s="40"/>
      <c r="AM176" s="40" t="s">
        <v>562</v>
      </c>
      <c r="AN176" s="40"/>
      <c r="AO176" s="40"/>
      <c r="AP176" s="40"/>
      <c r="AQ176" s="40"/>
      <c r="AR176" s="40" t="s">
        <v>561</v>
      </c>
      <c r="AS176" s="40"/>
      <c r="AT176" s="40"/>
      <c r="AU176" s="40"/>
      <c r="AV176" s="40"/>
      <c r="AW176" s="40"/>
      <c r="AX176" s="40"/>
      <c r="AY176" s="40"/>
      <c r="AZ176" s="40"/>
      <c r="BA176" s="40" t="s">
        <v>562</v>
      </c>
      <c r="BB176" s="40"/>
      <c r="BC176" s="40"/>
      <c r="BD176" s="65"/>
      <c r="BE176" s="1"/>
      <c r="BF176" s="1"/>
      <c r="BH176" s="9" t="s">
        <v>203</v>
      </c>
      <c r="BI176" s="9" t="s">
        <v>421</v>
      </c>
      <c r="BJ176" s="9" t="s">
        <v>23</v>
      </c>
    </row>
    <row r="177" spans="1:62" ht="260.10000000000002" customHeight="1" x14ac:dyDescent="0.15">
      <c r="A177" s="308" t="s">
        <v>421</v>
      </c>
      <c r="B177" s="304" t="s">
        <v>23</v>
      </c>
      <c r="C177" s="304" t="s">
        <v>203</v>
      </c>
      <c r="D177" s="303" t="s">
        <v>628</v>
      </c>
      <c r="E177" s="205"/>
      <c r="F177" s="287">
        <f t="shared" ref="F177:F178" si="84">SUM(AG177:BD177)</f>
        <v>226250</v>
      </c>
      <c r="G177" s="210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211"/>
      <c r="AE177" s="32"/>
      <c r="AF177" s="32"/>
      <c r="AG177" s="136">
        <v>78850</v>
      </c>
      <c r="AH177" s="47"/>
      <c r="AI177" s="47"/>
      <c r="AJ177" s="47"/>
      <c r="AK177" s="47"/>
      <c r="AL177" s="47"/>
      <c r="AM177" s="47">
        <v>33000</v>
      </c>
      <c r="AN177" s="47"/>
      <c r="AO177" s="47"/>
      <c r="AP177" s="47"/>
      <c r="AQ177" s="47"/>
      <c r="AR177" s="47">
        <v>93500</v>
      </c>
      <c r="AS177" s="47"/>
      <c r="AT177" s="47"/>
      <c r="AU177" s="47"/>
      <c r="AV177" s="47"/>
      <c r="AW177" s="47"/>
      <c r="AX177" s="47"/>
      <c r="AY177" s="47"/>
      <c r="AZ177" s="47"/>
      <c r="BA177" s="47">
        <v>20900</v>
      </c>
      <c r="BB177" s="47"/>
      <c r="BC177" s="47"/>
      <c r="BD177" s="78"/>
      <c r="BE177" s="5"/>
      <c r="BF177" s="5">
        <f>SUM(AG177:BD177)</f>
        <v>226250</v>
      </c>
      <c r="BH177" s="9" t="s">
        <v>203</v>
      </c>
      <c r="BI177" s="9" t="s">
        <v>421</v>
      </c>
      <c r="BJ177" s="9" t="s">
        <v>23</v>
      </c>
    </row>
    <row r="178" spans="1:62" ht="260.10000000000002" customHeight="1" x14ac:dyDescent="0.15">
      <c r="A178" s="309" t="s">
        <v>421</v>
      </c>
      <c r="B178" s="304" t="s">
        <v>23</v>
      </c>
      <c r="C178" s="304" t="s">
        <v>203</v>
      </c>
      <c r="D178" s="35" t="s">
        <v>629</v>
      </c>
      <c r="E178" s="205">
        <f t="shared" ref="E178" si="85">COUNTIF(AG176:BD176,"○")</f>
        <v>4</v>
      </c>
      <c r="F178" s="287">
        <f t="shared" si="84"/>
        <v>136165</v>
      </c>
      <c r="G178" s="212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213"/>
      <c r="AE178" s="5"/>
      <c r="AF178" s="5"/>
      <c r="AG178" s="7">
        <v>78965</v>
      </c>
      <c r="AH178" s="19"/>
      <c r="AI178" s="19"/>
      <c r="AJ178" s="19"/>
      <c r="AK178" s="19"/>
      <c r="AL178" s="19"/>
      <c r="AM178" s="19">
        <v>33000</v>
      </c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>
        <v>24200</v>
      </c>
      <c r="BB178" s="19"/>
      <c r="BC178" s="19"/>
      <c r="BD178" s="64"/>
      <c r="BE178" s="5">
        <f>COUNTIF(AG176:BD176,"○")</f>
        <v>4</v>
      </c>
      <c r="BF178" s="5">
        <f>SUM(AG178:BD178)</f>
        <v>136165</v>
      </c>
      <c r="BH178" s="9" t="s">
        <v>203</v>
      </c>
      <c r="BI178" s="9" t="s">
        <v>421</v>
      </c>
      <c r="BJ178" s="9" t="s">
        <v>23</v>
      </c>
    </row>
    <row r="179" spans="1:62" ht="260.10000000000002" customHeight="1" x14ac:dyDescent="0.15">
      <c r="A179" s="305" t="s">
        <v>421</v>
      </c>
      <c r="B179" s="305" t="s">
        <v>23</v>
      </c>
      <c r="C179" s="305" t="s">
        <v>203</v>
      </c>
      <c r="D179" s="88" t="s">
        <v>573</v>
      </c>
      <c r="E179" s="205"/>
      <c r="F179" s="290"/>
      <c r="G179" s="216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217"/>
      <c r="AE179" s="201"/>
      <c r="AF179" s="201"/>
      <c r="AG179" s="122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108"/>
      <c r="BE179" s="2"/>
      <c r="BF179" s="2"/>
      <c r="BH179" s="9" t="s">
        <v>203</v>
      </c>
      <c r="BI179" s="9" t="s">
        <v>421</v>
      </c>
      <c r="BJ179" s="9" t="s">
        <v>23</v>
      </c>
    </row>
    <row r="180" spans="1:62" ht="110.1" customHeight="1" x14ac:dyDescent="0.15">
      <c r="A180" s="313" t="s">
        <v>422</v>
      </c>
      <c r="B180" s="306" t="s">
        <v>24</v>
      </c>
      <c r="C180" s="306" t="s">
        <v>203</v>
      </c>
      <c r="D180" s="37" t="s">
        <v>548</v>
      </c>
      <c r="E180" s="204"/>
      <c r="F180" s="289"/>
      <c r="G180" s="220" t="s">
        <v>562</v>
      </c>
      <c r="H180" s="40"/>
      <c r="I180" s="40"/>
      <c r="J180" s="40" t="s">
        <v>562</v>
      </c>
      <c r="K180" s="40"/>
      <c r="L180" s="40"/>
      <c r="M180" s="40" t="s">
        <v>562</v>
      </c>
      <c r="N180" s="40" t="s">
        <v>562</v>
      </c>
      <c r="O180" s="40"/>
      <c r="P180" s="40"/>
      <c r="Q180" s="40"/>
      <c r="R180" s="40"/>
      <c r="S180" s="40"/>
      <c r="T180" s="40"/>
      <c r="U180" s="40"/>
      <c r="V180" s="40"/>
      <c r="W180" s="40" t="s">
        <v>562</v>
      </c>
      <c r="X180" s="40"/>
      <c r="Y180" s="40"/>
      <c r="Z180" s="40"/>
      <c r="AA180" s="40" t="s">
        <v>562</v>
      </c>
      <c r="AB180" s="40"/>
      <c r="AC180" s="40" t="s">
        <v>562</v>
      </c>
      <c r="AD180" s="221"/>
      <c r="AE180" s="86"/>
      <c r="AF180" s="86"/>
      <c r="AG180" s="41" t="s">
        <v>562</v>
      </c>
      <c r="AH180" s="40"/>
      <c r="AI180" s="40"/>
      <c r="AJ180" s="40" t="s">
        <v>562</v>
      </c>
      <c r="AK180" s="40"/>
      <c r="AL180" s="40"/>
      <c r="AM180" s="40" t="s">
        <v>562</v>
      </c>
      <c r="AN180" s="40" t="s">
        <v>562</v>
      </c>
      <c r="AO180" s="40"/>
      <c r="AP180" s="40"/>
      <c r="AQ180" s="40"/>
      <c r="AR180" s="40"/>
      <c r="AS180" s="40"/>
      <c r="AT180" s="40"/>
      <c r="AU180" s="40"/>
      <c r="AV180" s="40"/>
      <c r="AW180" s="40" t="s">
        <v>562</v>
      </c>
      <c r="AX180" s="40"/>
      <c r="AY180" s="40"/>
      <c r="AZ180" s="40"/>
      <c r="BA180" s="40" t="s">
        <v>562</v>
      </c>
      <c r="BB180" s="40"/>
      <c r="BC180" s="40" t="s">
        <v>562</v>
      </c>
      <c r="BD180" s="65"/>
      <c r="BE180" s="1"/>
      <c r="BF180" s="1"/>
      <c r="BH180" s="9" t="s">
        <v>203</v>
      </c>
      <c r="BI180" s="9" t="s">
        <v>422</v>
      </c>
      <c r="BJ180" s="9" t="s">
        <v>24</v>
      </c>
    </row>
    <row r="181" spans="1:62" ht="260.10000000000002" customHeight="1" x14ac:dyDescent="0.15">
      <c r="A181" s="308" t="s">
        <v>422</v>
      </c>
      <c r="B181" s="304" t="s">
        <v>24</v>
      </c>
      <c r="C181" s="304" t="s">
        <v>203</v>
      </c>
      <c r="D181" s="303" t="s">
        <v>628</v>
      </c>
      <c r="E181" s="205"/>
      <c r="F181" s="287">
        <f t="shared" ref="F181:F182" si="86">SUM(AG181:BD181)</f>
        <v>2210934</v>
      </c>
      <c r="G181" s="210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211"/>
      <c r="AE181" s="32"/>
      <c r="AF181" s="32"/>
      <c r="AG181" s="136">
        <v>1258290</v>
      </c>
      <c r="AH181" s="47"/>
      <c r="AI181" s="47"/>
      <c r="AJ181" s="80">
        <v>0</v>
      </c>
      <c r="AK181" s="47"/>
      <c r="AL181" s="47"/>
      <c r="AM181" s="47">
        <v>132000</v>
      </c>
      <c r="AN181" s="47">
        <v>330000</v>
      </c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>
        <v>369644</v>
      </c>
      <c r="BB181" s="47"/>
      <c r="BC181" s="47">
        <v>121000</v>
      </c>
      <c r="BD181" s="78"/>
      <c r="BE181" s="5"/>
      <c r="BF181" s="5">
        <f>SUM(AG181:BD181)</f>
        <v>2210934</v>
      </c>
      <c r="BH181" s="9" t="s">
        <v>203</v>
      </c>
      <c r="BI181" s="9" t="s">
        <v>422</v>
      </c>
      <c r="BJ181" s="9" t="s">
        <v>24</v>
      </c>
    </row>
    <row r="182" spans="1:62" ht="260.10000000000002" customHeight="1" x14ac:dyDescent="0.15">
      <c r="A182" s="309" t="s">
        <v>422</v>
      </c>
      <c r="B182" s="304" t="s">
        <v>24</v>
      </c>
      <c r="C182" s="304" t="s">
        <v>203</v>
      </c>
      <c r="D182" s="303" t="s">
        <v>629</v>
      </c>
      <c r="E182" s="205">
        <f t="shared" ref="E182" si="87">COUNTIF(AG180:BD180,"○")</f>
        <v>7</v>
      </c>
      <c r="F182" s="287">
        <f t="shared" si="86"/>
        <v>2453814</v>
      </c>
      <c r="G182" s="210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211"/>
      <c r="AE182" s="32"/>
      <c r="AF182" s="32"/>
      <c r="AG182" s="139">
        <v>1151370</v>
      </c>
      <c r="AH182" s="80"/>
      <c r="AI182" s="80"/>
      <c r="AJ182" s="80">
        <v>0</v>
      </c>
      <c r="AK182" s="80"/>
      <c r="AL182" s="80"/>
      <c r="AM182" s="80">
        <v>132000</v>
      </c>
      <c r="AN182" s="80">
        <v>330000</v>
      </c>
      <c r="AO182" s="80"/>
      <c r="AP182" s="80"/>
      <c r="AQ182" s="80"/>
      <c r="AR182" s="80"/>
      <c r="AS182" s="80"/>
      <c r="AT182" s="80"/>
      <c r="AU182" s="80"/>
      <c r="AV182" s="80"/>
      <c r="AW182" s="80">
        <v>349800</v>
      </c>
      <c r="AX182" s="80"/>
      <c r="AY182" s="80"/>
      <c r="AZ182" s="80"/>
      <c r="BA182" s="80">
        <v>369644</v>
      </c>
      <c r="BB182" s="80"/>
      <c r="BC182" s="80">
        <v>121000</v>
      </c>
      <c r="BD182" s="81"/>
      <c r="BE182" s="5">
        <f>COUNTIF(AG180:BD180,"○")</f>
        <v>7</v>
      </c>
      <c r="BF182" s="5">
        <f>SUM(AG182:BD182)</f>
        <v>2453814</v>
      </c>
      <c r="BH182" s="9" t="s">
        <v>203</v>
      </c>
      <c r="BI182" s="9" t="s">
        <v>422</v>
      </c>
      <c r="BJ182" s="9" t="s">
        <v>24</v>
      </c>
    </row>
    <row r="183" spans="1:62" ht="260.10000000000002" customHeight="1" x14ac:dyDescent="0.15">
      <c r="A183" s="312" t="s">
        <v>422</v>
      </c>
      <c r="B183" s="312" t="s">
        <v>24</v>
      </c>
      <c r="C183" s="312" t="s">
        <v>203</v>
      </c>
      <c r="D183" s="70" t="s">
        <v>573</v>
      </c>
      <c r="E183" s="277"/>
      <c r="F183" s="291"/>
      <c r="G183" s="237"/>
      <c r="H183" s="167"/>
      <c r="I183" s="167"/>
      <c r="J183" s="167" t="s">
        <v>587</v>
      </c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238"/>
      <c r="AE183" s="2"/>
      <c r="AF183" s="2"/>
      <c r="AG183" s="166"/>
      <c r="AH183" s="167"/>
      <c r="AI183" s="167"/>
      <c r="AJ183" s="167" t="s">
        <v>587</v>
      </c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8"/>
      <c r="BE183" s="2"/>
      <c r="BF183" s="2"/>
      <c r="BH183" s="9" t="s">
        <v>203</v>
      </c>
      <c r="BI183" s="9" t="s">
        <v>422</v>
      </c>
      <c r="BJ183" s="9" t="s">
        <v>24</v>
      </c>
    </row>
    <row r="184" spans="1:62" ht="109.5" customHeight="1" x14ac:dyDescent="0.15">
      <c r="A184" s="308" t="s">
        <v>423</v>
      </c>
      <c r="B184" s="304" t="s">
        <v>25</v>
      </c>
      <c r="C184" s="304" t="s">
        <v>203</v>
      </c>
      <c r="D184" s="35" t="s">
        <v>548</v>
      </c>
      <c r="E184" s="205"/>
      <c r="F184" s="292"/>
      <c r="G184" s="240" t="s">
        <v>562</v>
      </c>
      <c r="H184" s="19"/>
      <c r="I184" s="19"/>
      <c r="J184" s="19"/>
      <c r="K184" s="19"/>
      <c r="L184" s="19"/>
      <c r="M184" s="19" t="s">
        <v>562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 t="s">
        <v>562</v>
      </c>
      <c r="X184" s="19"/>
      <c r="Y184" s="19"/>
      <c r="Z184" s="19"/>
      <c r="AA184" s="19" t="s">
        <v>562</v>
      </c>
      <c r="AB184" s="19"/>
      <c r="AC184" s="19" t="s">
        <v>562</v>
      </c>
      <c r="AD184" s="223"/>
      <c r="AE184" s="200"/>
      <c r="AF184" s="200"/>
      <c r="AG184" s="145" t="s">
        <v>562</v>
      </c>
      <c r="AH184" s="40"/>
      <c r="AI184" s="40"/>
      <c r="AJ184" s="40"/>
      <c r="AK184" s="40"/>
      <c r="AL184" s="40"/>
      <c r="AM184" s="40" t="s">
        <v>562</v>
      </c>
      <c r="AN184" s="40"/>
      <c r="AO184" s="40"/>
      <c r="AP184" s="40"/>
      <c r="AQ184" s="40"/>
      <c r="AR184" s="40"/>
      <c r="AS184" s="40"/>
      <c r="AT184" s="40"/>
      <c r="AU184" s="40"/>
      <c r="AV184" s="40"/>
      <c r="AW184" s="40" t="s">
        <v>562</v>
      </c>
      <c r="AX184" s="40"/>
      <c r="AY184" s="40"/>
      <c r="AZ184" s="40"/>
      <c r="BA184" s="40" t="s">
        <v>562</v>
      </c>
      <c r="BB184" s="40"/>
      <c r="BC184" s="40" t="s">
        <v>562</v>
      </c>
      <c r="BD184" s="65"/>
      <c r="BE184" s="1"/>
      <c r="BF184" s="1"/>
      <c r="BH184" s="9" t="s">
        <v>203</v>
      </c>
      <c r="BI184" s="9" t="s">
        <v>423</v>
      </c>
      <c r="BJ184" s="9" t="s">
        <v>25</v>
      </c>
    </row>
    <row r="185" spans="1:62" ht="260.10000000000002" customHeight="1" x14ac:dyDescent="0.15">
      <c r="A185" s="308" t="s">
        <v>423</v>
      </c>
      <c r="B185" s="304" t="s">
        <v>25</v>
      </c>
      <c r="C185" s="304" t="s">
        <v>203</v>
      </c>
      <c r="D185" s="303" t="s">
        <v>628</v>
      </c>
      <c r="E185" s="205"/>
      <c r="F185" s="287">
        <f t="shared" ref="F185:F186" si="88">SUM(AG185:BD185)</f>
        <v>554859</v>
      </c>
      <c r="G185" s="210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211"/>
      <c r="AE185" s="32"/>
      <c r="AF185" s="32"/>
      <c r="AG185" s="139">
        <v>144559</v>
      </c>
      <c r="AH185" s="47"/>
      <c r="AI185" s="47"/>
      <c r="AJ185" s="47"/>
      <c r="AK185" s="47"/>
      <c r="AL185" s="47"/>
      <c r="AM185" s="47">
        <v>75900</v>
      </c>
      <c r="AN185" s="47"/>
      <c r="AO185" s="47"/>
      <c r="AP185" s="47"/>
      <c r="AQ185" s="47"/>
      <c r="AR185" s="47"/>
      <c r="AS185" s="47"/>
      <c r="AT185" s="47"/>
      <c r="AU185" s="47"/>
      <c r="AV185" s="47"/>
      <c r="AW185" s="47">
        <v>154000</v>
      </c>
      <c r="AX185" s="47"/>
      <c r="AY185" s="47"/>
      <c r="AZ185" s="47"/>
      <c r="BA185" s="47">
        <v>81400</v>
      </c>
      <c r="BB185" s="47"/>
      <c r="BC185" s="47">
        <v>99000</v>
      </c>
      <c r="BD185" s="78"/>
      <c r="BE185" s="5"/>
      <c r="BF185" s="5">
        <f>SUM(AG185:BD185)</f>
        <v>554859</v>
      </c>
      <c r="BH185" s="9" t="s">
        <v>203</v>
      </c>
      <c r="BI185" s="9" t="s">
        <v>423</v>
      </c>
      <c r="BJ185" s="9" t="s">
        <v>25</v>
      </c>
    </row>
    <row r="186" spans="1:62" ht="260.10000000000002" customHeight="1" x14ac:dyDescent="0.15">
      <c r="A186" s="309" t="s">
        <v>423</v>
      </c>
      <c r="B186" s="304" t="s">
        <v>25</v>
      </c>
      <c r="C186" s="304" t="s">
        <v>203</v>
      </c>
      <c r="D186" s="35" t="s">
        <v>629</v>
      </c>
      <c r="E186" s="205">
        <f t="shared" ref="E186" si="89">COUNTIF(AG184:BD184,"○")</f>
        <v>5</v>
      </c>
      <c r="F186" s="287">
        <f t="shared" si="88"/>
        <v>555069</v>
      </c>
      <c r="G186" s="212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213"/>
      <c r="AE186" s="5"/>
      <c r="AF186" s="5"/>
      <c r="AG186" s="7">
        <v>144769</v>
      </c>
      <c r="AH186" s="19"/>
      <c r="AI186" s="19"/>
      <c r="AJ186" s="19"/>
      <c r="AK186" s="19"/>
      <c r="AL186" s="19"/>
      <c r="AM186" s="19">
        <v>75900</v>
      </c>
      <c r="AN186" s="19"/>
      <c r="AO186" s="19"/>
      <c r="AP186" s="19"/>
      <c r="AQ186" s="19"/>
      <c r="AR186" s="19"/>
      <c r="AS186" s="19"/>
      <c r="AT186" s="19"/>
      <c r="AU186" s="19"/>
      <c r="AV186" s="19"/>
      <c r="AW186" s="19">
        <v>154000</v>
      </c>
      <c r="AX186" s="19"/>
      <c r="AY186" s="19"/>
      <c r="AZ186" s="19"/>
      <c r="BA186" s="19">
        <v>81400</v>
      </c>
      <c r="BB186" s="19"/>
      <c r="BC186" s="19">
        <v>99000</v>
      </c>
      <c r="BD186" s="64"/>
      <c r="BE186" s="5">
        <f>COUNTIF(AG184:BD184,"○")</f>
        <v>5</v>
      </c>
      <c r="BF186" s="5">
        <f>SUM(AG186:BD186)</f>
        <v>555069</v>
      </c>
      <c r="BH186" s="9" t="s">
        <v>203</v>
      </c>
      <c r="BI186" s="9" t="s">
        <v>423</v>
      </c>
      <c r="BJ186" s="9" t="s">
        <v>25</v>
      </c>
    </row>
    <row r="187" spans="1:62" ht="260.10000000000002" customHeight="1" thickBot="1" x14ac:dyDescent="0.2">
      <c r="A187" s="307" t="s">
        <v>423</v>
      </c>
      <c r="B187" s="307" t="s">
        <v>25</v>
      </c>
      <c r="C187" s="307" t="s">
        <v>203</v>
      </c>
      <c r="D187" s="82" t="s">
        <v>573</v>
      </c>
      <c r="E187" s="278"/>
      <c r="F187" s="288"/>
      <c r="G187" s="214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215"/>
      <c r="AE187" s="107"/>
      <c r="AF187" s="107"/>
      <c r="AG187" s="142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2"/>
      <c r="BE187" s="5"/>
      <c r="BF187" s="5"/>
      <c r="BH187" s="9" t="s">
        <v>203</v>
      </c>
      <c r="BI187" s="9" t="s">
        <v>423</v>
      </c>
      <c r="BJ187" s="9" t="s">
        <v>25</v>
      </c>
    </row>
    <row r="188" spans="1:62" ht="110.1" customHeight="1" x14ac:dyDescent="0.15">
      <c r="A188" s="310" t="s">
        <v>424</v>
      </c>
      <c r="B188" s="311" t="s">
        <v>26</v>
      </c>
      <c r="C188" s="311" t="s">
        <v>551</v>
      </c>
      <c r="D188" s="160" t="s">
        <v>548</v>
      </c>
      <c r="E188" s="261"/>
      <c r="F188" s="293"/>
      <c r="G188" s="218" t="s">
        <v>561</v>
      </c>
      <c r="H188" s="30"/>
      <c r="I188" s="30"/>
      <c r="J188" s="30"/>
      <c r="K188" s="30"/>
      <c r="L188" s="30" t="s">
        <v>561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 t="s">
        <v>562</v>
      </c>
      <c r="AB188" s="30"/>
      <c r="AC188" s="30"/>
      <c r="AD188" s="219" t="s">
        <v>562</v>
      </c>
      <c r="AE188" s="263"/>
      <c r="AF188" s="263"/>
      <c r="AG188" s="31" t="s">
        <v>561</v>
      </c>
      <c r="AH188" s="30"/>
      <c r="AI188" s="30"/>
      <c r="AJ188" s="30"/>
      <c r="AK188" s="30"/>
      <c r="AL188" s="30" t="s">
        <v>561</v>
      </c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 t="s">
        <v>562</v>
      </c>
      <c r="BB188" s="30"/>
      <c r="BC188" s="30"/>
      <c r="BD188" s="63" t="s">
        <v>562</v>
      </c>
      <c r="BE188" s="24"/>
      <c r="BF188" s="24"/>
      <c r="BH188" s="9" t="s">
        <v>551</v>
      </c>
      <c r="BI188" s="9" t="s">
        <v>424</v>
      </c>
      <c r="BJ188" s="9" t="s">
        <v>26</v>
      </c>
    </row>
    <row r="189" spans="1:62" ht="260.10000000000002" customHeight="1" x14ac:dyDescent="0.15">
      <c r="A189" s="308" t="s">
        <v>424</v>
      </c>
      <c r="B189" s="304" t="s">
        <v>26</v>
      </c>
      <c r="C189" s="304" t="s">
        <v>551</v>
      </c>
      <c r="D189" s="303" t="s">
        <v>628</v>
      </c>
      <c r="E189" s="205"/>
      <c r="F189" s="287">
        <f t="shared" ref="F189:F190" si="90">SUM(AG189:BD189)</f>
        <v>671863</v>
      </c>
      <c r="G189" s="210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211"/>
      <c r="AE189" s="32"/>
      <c r="AF189" s="32"/>
      <c r="AG189" s="139">
        <v>549763</v>
      </c>
      <c r="AH189" s="80"/>
      <c r="AI189" s="80"/>
      <c r="AJ189" s="80"/>
      <c r="AK189" s="80"/>
      <c r="AL189" s="80">
        <v>18700</v>
      </c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>
        <v>55000</v>
      </c>
      <c r="BB189" s="80"/>
      <c r="BC189" s="80"/>
      <c r="BD189" s="81">
        <v>48400</v>
      </c>
      <c r="BE189" s="5"/>
      <c r="BF189" s="5">
        <f>SUM(AG189:BD189)</f>
        <v>671863</v>
      </c>
      <c r="BH189" s="9" t="s">
        <v>551</v>
      </c>
      <c r="BI189" s="9" t="s">
        <v>424</v>
      </c>
      <c r="BJ189" s="9" t="s">
        <v>26</v>
      </c>
    </row>
    <row r="190" spans="1:62" ht="260.10000000000002" customHeight="1" x14ac:dyDescent="0.15">
      <c r="A190" s="309" t="s">
        <v>424</v>
      </c>
      <c r="B190" s="304" t="s">
        <v>26</v>
      </c>
      <c r="C190" s="304" t="s">
        <v>551</v>
      </c>
      <c r="D190" s="35" t="s">
        <v>629</v>
      </c>
      <c r="E190" s="205">
        <f t="shared" ref="E190" si="91">COUNTIF(AG188:BD188,"○")</f>
        <v>4</v>
      </c>
      <c r="F190" s="287">
        <f t="shared" si="90"/>
        <v>692896</v>
      </c>
      <c r="G190" s="212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213"/>
      <c r="AE190" s="5"/>
      <c r="AF190" s="5"/>
      <c r="AG190" s="7">
        <v>550562</v>
      </c>
      <c r="AH190" s="19"/>
      <c r="AI190" s="19"/>
      <c r="AJ190" s="19"/>
      <c r="AK190" s="19"/>
      <c r="AL190" s="19">
        <v>38934</v>
      </c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>
        <v>55000</v>
      </c>
      <c r="BB190" s="19"/>
      <c r="BC190" s="19"/>
      <c r="BD190" s="64">
        <v>48400</v>
      </c>
      <c r="BE190" s="5">
        <f>COUNTIF(AG188:BD188,"○")</f>
        <v>4</v>
      </c>
      <c r="BF190" s="5">
        <f>SUM(AG190:BD190)</f>
        <v>692896</v>
      </c>
      <c r="BH190" s="9" t="s">
        <v>551</v>
      </c>
      <c r="BI190" s="9" t="s">
        <v>424</v>
      </c>
      <c r="BJ190" s="9" t="s">
        <v>26</v>
      </c>
    </row>
    <row r="191" spans="1:62" ht="260.10000000000002" customHeight="1" x14ac:dyDescent="0.15">
      <c r="A191" s="312" t="s">
        <v>424</v>
      </c>
      <c r="B191" s="312" t="s">
        <v>26</v>
      </c>
      <c r="C191" s="312" t="s">
        <v>551</v>
      </c>
      <c r="D191" s="71" t="s">
        <v>573</v>
      </c>
      <c r="E191" s="277"/>
      <c r="F191" s="291"/>
      <c r="G191" s="264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265"/>
      <c r="AE191" s="266"/>
      <c r="AF191" s="266"/>
      <c r="AG191" s="122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108"/>
      <c r="BE191" s="2"/>
      <c r="BF191" s="2"/>
      <c r="BH191" s="9" t="s">
        <v>551</v>
      </c>
      <c r="BI191" s="9" t="s">
        <v>424</v>
      </c>
      <c r="BJ191" s="9" t="s">
        <v>26</v>
      </c>
    </row>
    <row r="192" spans="1:62" ht="110.1" customHeight="1" x14ac:dyDescent="0.15">
      <c r="A192" s="308" t="s">
        <v>425</v>
      </c>
      <c r="B192" s="304" t="s">
        <v>27</v>
      </c>
      <c r="C192" s="304" t="s">
        <v>551</v>
      </c>
      <c r="D192" s="35" t="s">
        <v>548</v>
      </c>
      <c r="E192" s="205"/>
      <c r="F192" s="292"/>
      <c r="G192" s="222" t="s">
        <v>562</v>
      </c>
      <c r="H192" s="19"/>
      <c r="I192" s="19"/>
      <c r="J192" s="19"/>
      <c r="K192" s="19"/>
      <c r="L192" s="19" t="s">
        <v>561</v>
      </c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 t="s">
        <v>562</v>
      </c>
      <c r="X192" s="19"/>
      <c r="Y192" s="19"/>
      <c r="Z192" s="19"/>
      <c r="AA192" s="19" t="s">
        <v>562</v>
      </c>
      <c r="AB192" s="19"/>
      <c r="AC192" s="19"/>
      <c r="AD192" s="223" t="s">
        <v>562</v>
      </c>
      <c r="AE192" s="200"/>
      <c r="AF192" s="200"/>
      <c r="AG192" s="7" t="s">
        <v>562</v>
      </c>
      <c r="AH192" s="19"/>
      <c r="AI192" s="19"/>
      <c r="AJ192" s="19"/>
      <c r="AK192" s="19"/>
      <c r="AL192" s="19" t="s">
        <v>561</v>
      </c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 t="s">
        <v>562</v>
      </c>
      <c r="AX192" s="19"/>
      <c r="AY192" s="19"/>
      <c r="AZ192" s="19"/>
      <c r="BA192" s="19" t="s">
        <v>562</v>
      </c>
      <c r="BB192" s="19"/>
      <c r="BC192" s="19"/>
      <c r="BD192" s="64" t="s">
        <v>562</v>
      </c>
      <c r="BE192" s="5"/>
      <c r="BF192" s="5"/>
      <c r="BH192" s="9" t="s">
        <v>551</v>
      </c>
      <c r="BI192" s="9" t="s">
        <v>425</v>
      </c>
      <c r="BJ192" s="9" t="s">
        <v>27</v>
      </c>
    </row>
    <row r="193" spans="1:62" ht="260.10000000000002" customHeight="1" x14ac:dyDescent="0.15">
      <c r="A193" s="308" t="s">
        <v>425</v>
      </c>
      <c r="B193" s="304" t="s">
        <v>27</v>
      </c>
      <c r="C193" s="304" t="s">
        <v>551</v>
      </c>
      <c r="D193" s="303" t="s">
        <v>628</v>
      </c>
      <c r="E193" s="205"/>
      <c r="F193" s="287">
        <f t="shared" ref="F193:F194" si="92">SUM(AG193:BD193)</f>
        <v>270700</v>
      </c>
      <c r="G193" s="216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217"/>
      <c r="AE193" s="201"/>
      <c r="AF193" s="201"/>
      <c r="AG193" s="130">
        <v>0</v>
      </c>
      <c r="AH193" s="128"/>
      <c r="AI193" s="128"/>
      <c r="AJ193" s="128"/>
      <c r="AK193" s="128"/>
      <c r="AL193" s="128">
        <v>18700</v>
      </c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>
        <f>158000+14000+14000</f>
        <v>186000</v>
      </c>
      <c r="AX193" s="128"/>
      <c r="AY193" s="128"/>
      <c r="AZ193" s="128"/>
      <c r="BA193" s="128">
        <f>13000+13000</f>
        <v>26000</v>
      </c>
      <c r="BB193" s="128"/>
      <c r="BC193" s="128"/>
      <c r="BD193" s="127">
        <v>40000</v>
      </c>
      <c r="BE193" s="5"/>
      <c r="BF193" s="5">
        <f>SUM(AG193:BD193)</f>
        <v>270700</v>
      </c>
      <c r="BH193" s="9" t="s">
        <v>551</v>
      </c>
      <c r="BI193" s="9" t="s">
        <v>425</v>
      </c>
      <c r="BJ193" s="9" t="s">
        <v>27</v>
      </c>
    </row>
    <row r="194" spans="1:62" ht="260.10000000000002" customHeight="1" x14ac:dyDescent="0.15">
      <c r="A194" s="309" t="s">
        <v>425</v>
      </c>
      <c r="B194" s="304" t="s">
        <v>27</v>
      </c>
      <c r="C194" s="304" t="s">
        <v>551</v>
      </c>
      <c r="D194" s="35" t="s">
        <v>629</v>
      </c>
      <c r="E194" s="205">
        <f t="shared" ref="E194" si="93">COUNTIF(AG192:BD192,"○")</f>
        <v>5</v>
      </c>
      <c r="F194" s="287">
        <f t="shared" si="92"/>
        <v>277200</v>
      </c>
      <c r="G194" s="210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211"/>
      <c r="AE194" s="32"/>
      <c r="AF194" s="32"/>
      <c r="AG194" s="139">
        <v>0</v>
      </c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>
        <v>204600</v>
      </c>
      <c r="AX194" s="80"/>
      <c r="AY194" s="80"/>
      <c r="AZ194" s="80"/>
      <c r="BA194" s="80">
        <v>28600</v>
      </c>
      <c r="BB194" s="80"/>
      <c r="BC194" s="80"/>
      <c r="BD194" s="81">
        <v>44000</v>
      </c>
      <c r="BE194" s="5">
        <f>COUNTIF(AG192:BD192,"○")</f>
        <v>5</v>
      </c>
      <c r="BF194" s="5">
        <f>SUM(AG194:BD194)</f>
        <v>277200</v>
      </c>
      <c r="BH194" s="9" t="s">
        <v>551</v>
      </c>
      <c r="BI194" s="9" t="s">
        <v>425</v>
      </c>
      <c r="BJ194" s="9" t="s">
        <v>27</v>
      </c>
    </row>
    <row r="195" spans="1:62" ht="260.10000000000002" customHeight="1" x14ac:dyDescent="0.15">
      <c r="A195" s="305" t="s">
        <v>425</v>
      </c>
      <c r="B195" s="305" t="s">
        <v>27</v>
      </c>
      <c r="C195" s="305" t="s">
        <v>551</v>
      </c>
      <c r="D195" s="88" t="s">
        <v>573</v>
      </c>
      <c r="E195" s="205"/>
      <c r="F195" s="290"/>
      <c r="G195" s="267" t="s">
        <v>576</v>
      </c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217"/>
      <c r="AE195" s="201"/>
      <c r="AF195" s="201"/>
      <c r="AG195" s="169" t="s">
        <v>576</v>
      </c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1"/>
      <c r="BE195" s="2"/>
      <c r="BF195" s="2"/>
      <c r="BH195" s="9" t="s">
        <v>551</v>
      </c>
      <c r="BI195" s="9" t="s">
        <v>425</v>
      </c>
      <c r="BJ195" s="9" t="s">
        <v>27</v>
      </c>
    </row>
    <row r="196" spans="1:62" ht="109.5" customHeight="1" x14ac:dyDescent="0.15">
      <c r="A196" s="313" t="s">
        <v>426</v>
      </c>
      <c r="B196" s="306" t="s">
        <v>28</v>
      </c>
      <c r="C196" s="306" t="s">
        <v>551</v>
      </c>
      <c r="D196" s="37" t="s">
        <v>548</v>
      </c>
      <c r="E196" s="204"/>
      <c r="F196" s="289"/>
      <c r="G196" s="220" t="s">
        <v>562</v>
      </c>
      <c r="H196" s="40"/>
      <c r="I196" s="40"/>
      <c r="J196" s="40"/>
      <c r="K196" s="40"/>
      <c r="L196" s="40" t="s">
        <v>561</v>
      </c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 t="s">
        <v>562</v>
      </c>
      <c r="X196" s="40"/>
      <c r="Y196" s="40"/>
      <c r="Z196" s="40"/>
      <c r="AA196" s="40" t="s">
        <v>562</v>
      </c>
      <c r="AB196" s="40"/>
      <c r="AC196" s="40"/>
      <c r="AD196" s="221" t="s">
        <v>562</v>
      </c>
      <c r="AE196" s="86"/>
      <c r="AF196" s="86"/>
      <c r="AG196" s="7" t="s">
        <v>562</v>
      </c>
      <c r="AH196" s="19"/>
      <c r="AI196" s="19"/>
      <c r="AJ196" s="19"/>
      <c r="AK196" s="19"/>
      <c r="AL196" s="19" t="s">
        <v>569</v>
      </c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 t="s">
        <v>562</v>
      </c>
      <c r="AX196" s="19"/>
      <c r="AY196" s="19"/>
      <c r="AZ196" s="19"/>
      <c r="BA196" s="19" t="s">
        <v>562</v>
      </c>
      <c r="BB196" s="19"/>
      <c r="BC196" s="19"/>
      <c r="BD196" s="64" t="s">
        <v>562</v>
      </c>
      <c r="BE196" s="5"/>
      <c r="BF196" s="5"/>
      <c r="BH196" s="9" t="s">
        <v>551</v>
      </c>
      <c r="BI196" s="9" t="s">
        <v>426</v>
      </c>
      <c r="BJ196" s="9" t="s">
        <v>28</v>
      </c>
    </row>
    <row r="197" spans="1:62" ht="260.10000000000002" customHeight="1" x14ac:dyDescent="0.15">
      <c r="A197" s="308" t="s">
        <v>426</v>
      </c>
      <c r="B197" s="304" t="s">
        <v>28</v>
      </c>
      <c r="C197" s="304" t="s">
        <v>551</v>
      </c>
      <c r="D197" s="303" t="s">
        <v>628</v>
      </c>
      <c r="E197" s="205"/>
      <c r="F197" s="287">
        <f t="shared" ref="F197:F198" si="94">SUM(AG197:BD197)</f>
        <v>573100</v>
      </c>
      <c r="G197" s="210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211"/>
      <c r="AE197" s="32"/>
      <c r="AF197" s="32"/>
      <c r="AG197" s="139">
        <v>0</v>
      </c>
      <c r="AH197" s="80"/>
      <c r="AI197" s="80"/>
      <c r="AJ197" s="80"/>
      <c r="AK197" s="80"/>
      <c r="AL197" s="80">
        <v>18700</v>
      </c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>
        <v>237600</v>
      </c>
      <c r="AX197" s="80"/>
      <c r="AY197" s="80"/>
      <c r="AZ197" s="80"/>
      <c r="BA197" s="80">
        <v>96800</v>
      </c>
      <c r="BB197" s="80"/>
      <c r="BC197" s="80"/>
      <c r="BD197" s="81">
        <v>220000</v>
      </c>
      <c r="BE197" s="5"/>
      <c r="BF197" s="5">
        <f>SUM(AG197:BD197)</f>
        <v>573100</v>
      </c>
      <c r="BH197" s="9" t="s">
        <v>551</v>
      </c>
      <c r="BI197" s="9" t="s">
        <v>426</v>
      </c>
      <c r="BJ197" s="9" t="s">
        <v>28</v>
      </c>
    </row>
    <row r="198" spans="1:62" ht="260.10000000000002" customHeight="1" x14ac:dyDescent="0.15">
      <c r="A198" s="309" t="s">
        <v>426</v>
      </c>
      <c r="B198" s="304" t="s">
        <v>28</v>
      </c>
      <c r="C198" s="304" t="s">
        <v>551</v>
      </c>
      <c r="D198" s="35" t="s">
        <v>629</v>
      </c>
      <c r="E198" s="205">
        <f t="shared" ref="E198" si="95">COUNTIF(AG196:BD196,"○")</f>
        <v>5</v>
      </c>
      <c r="F198" s="287">
        <f t="shared" si="94"/>
        <v>587400</v>
      </c>
      <c r="G198" s="212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213"/>
      <c r="AE198" s="5"/>
      <c r="AF198" s="5"/>
      <c r="AG198" s="7">
        <v>0</v>
      </c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>
        <v>237600</v>
      </c>
      <c r="AX198" s="19"/>
      <c r="AY198" s="19"/>
      <c r="AZ198" s="19"/>
      <c r="BA198" s="121">
        <v>129800</v>
      </c>
      <c r="BB198" s="19"/>
      <c r="BC198" s="19"/>
      <c r="BD198" s="64">
        <v>220000</v>
      </c>
      <c r="BE198" s="5">
        <f>COUNTIF(AG196:BD196,"○")</f>
        <v>5</v>
      </c>
      <c r="BF198" s="5">
        <f>SUM(AG198:BD198)</f>
        <v>587400</v>
      </c>
      <c r="BH198" s="9" t="s">
        <v>551</v>
      </c>
      <c r="BI198" s="9" t="s">
        <v>426</v>
      </c>
      <c r="BJ198" s="9" t="s">
        <v>28</v>
      </c>
    </row>
    <row r="199" spans="1:62" ht="260.10000000000002" customHeight="1" x14ac:dyDescent="0.15">
      <c r="A199" s="312" t="s">
        <v>426</v>
      </c>
      <c r="B199" s="312" t="s">
        <v>28</v>
      </c>
      <c r="C199" s="312" t="s">
        <v>551</v>
      </c>
      <c r="D199" s="71" t="s">
        <v>573</v>
      </c>
      <c r="E199" s="277"/>
      <c r="F199" s="291"/>
      <c r="G199" s="244" t="s">
        <v>576</v>
      </c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265"/>
      <c r="AE199" s="266"/>
      <c r="AF199" s="266"/>
      <c r="AG199" s="169" t="s">
        <v>576</v>
      </c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1"/>
      <c r="BE199" s="2"/>
      <c r="BF199" s="2"/>
      <c r="BH199" s="9" t="s">
        <v>551</v>
      </c>
      <c r="BI199" s="9" t="s">
        <v>426</v>
      </c>
      <c r="BJ199" s="9" t="s">
        <v>28</v>
      </c>
    </row>
    <row r="200" spans="1:62" ht="110.1" customHeight="1" x14ac:dyDescent="0.15">
      <c r="A200" s="313" t="s">
        <v>427</v>
      </c>
      <c r="B200" s="306" t="s">
        <v>29</v>
      </c>
      <c r="C200" s="306" t="s">
        <v>551</v>
      </c>
      <c r="D200" s="159" t="s">
        <v>548</v>
      </c>
      <c r="E200" s="205"/>
      <c r="F200" s="292"/>
      <c r="G200" s="240" t="s">
        <v>561</v>
      </c>
      <c r="H200" s="19"/>
      <c r="I200" s="19"/>
      <c r="J200" s="19"/>
      <c r="K200" s="19"/>
      <c r="L200" s="19" t="s">
        <v>561</v>
      </c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223"/>
      <c r="AE200" s="200"/>
      <c r="AF200" s="200"/>
      <c r="AG200" s="141" t="s">
        <v>561</v>
      </c>
      <c r="AH200" s="19"/>
      <c r="AI200" s="19"/>
      <c r="AJ200" s="19"/>
      <c r="AK200" s="19"/>
      <c r="AL200" s="19" t="s">
        <v>561</v>
      </c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64"/>
      <c r="BE200" s="5"/>
      <c r="BF200" s="5"/>
      <c r="BH200" s="9" t="s">
        <v>551</v>
      </c>
      <c r="BI200" s="9" t="s">
        <v>427</v>
      </c>
      <c r="BJ200" s="9" t="s">
        <v>29</v>
      </c>
    </row>
    <row r="201" spans="1:62" ht="260.10000000000002" customHeight="1" x14ac:dyDescent="0.15">
      <c r="A201" s="314" t="s">
        <v>427</v>
      </c>
      <c r="B201" s="314" t="s">
        <v>29</v>
      </c>
      <c r="C201" s="314" t="s">
        <v>551</v>
      </c>
      <c r="D201" s="303" t="s">
        <v>628</v>
      </c>
      <c r="E201" s="205"/>
      <c r="F201" s="287">
        <f t="shared" ref="F201:F202" si="96">SUM(AG201:BD201)</f>
        <v>18700</v>
      </c>
      <c r="G201" s="210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211"/>
      <c r="AE201" s="32"/>
      <c r="AF201" s="32"/>
      <c r="AG201" s="139">
        <v>0</v>
      </c>
      <c r="AH201" s="80"/>
      <c r="AI201" s="80"/>
      <c r="AJ201" s="80"/>
      <c r="AK201" s="80"/>
      <c r="AL201" s="80">
        <v>18700</v>
      </c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1"/>
      <c r="BE201" s="5"/>
      <c r="BF201" s="5">
        <f>SUM(AG201:BD201)</f>
        <v>18700</v>
      </c>
      <c r="BH201" s="9" t="s">
        <v>551</v>
      </c>
      <c r="BI201" s="9" t="s">
        <v>427</v>
      </c>
      <c r="BJ201" s="9" t="s">
        <v>29</v>
      </c>
    </row>
    <row r="202" spans="1:62" ht="259.5" customHeight="1" x14ac:dyDescent="0.15">
      <c r="A202" s="314" t="s">
        <v>427</v>
      </c>
      <c r="B202" s="314" t="s">
        <v>29</v>
      </c>
      <c r="C202" s="314" t="s">
        <v>551</v>
      </c>
      <c r="D202" s="35" t="s">
        <v>629</v>
      </c>
      <c r="E202" s="205">
        <f t="shared" ref="E202" si="97">COUNTIF(AG200:BD200,"○")</f>
        <v>2</v>
      </c>
      <c r="F202" s="287">
        <f t="shared" si="96"/>
        <v>38934</v>
      </c>
      <c r="G202" s="212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213"/>
      <c r="AE202" s="5"/>
      <c r="AF202" s="5"/>
      <c r="AG202" s="7">
        <v>0</v>
      </c>
      <c r="AH202" s="19"/>
      <c r="AI202" s="19"/>
      <c r="AJ202" s="19"/>
      <c r="AK202" s="19"/>
      <c r="AL202" s="19">
        <v>38934</v>
      </c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64"/>
      <c r="BE202" s="5">
        <f>COUNTIF(AG200:BD200,"○")</f>
        <v>2</v>
      </c>
      <c r="BF202" s="5">
        <f>SUM(AG202:BD202)</f>
        <v>38934</v>
      </c>
      <c r="BH202" s="9" t="s">
        <v>551</v>
      </c>
      <c r="BI202" s="9" t="s">
        <v>427</v>
      </c>
      <c r="BJ202" s="9" t="s">
        <v>29</v>
      </c>
    </row>
    <row r="203" spans="1:62" ht="259.5" customHeight="1" x14ac:dyDescent="0.15">
      <c r="A203" s="315" t="s">
        <v>427</v>
      </c>
      <c r="B203" s="315" t="s">
        <v>29</v>
      </c>
      <c r="C203" s="315" t="s">
        <v>551</v>
      </c>
      <c r="D203" s="88" t="s">
        <v>573</v>
      </c>
      <c r="E203" s="205"/>
      <c r="F203" s="290"/>
      <c r="G203" s="267" t="s">
        <v>576</v>
      </c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217"/>
      <c r="AE203" s="201"/>
      <c r="AF203" s="201"/>
      <c r="AG203" s="169" t="s">
        <v>576</v>
      </c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1"/>
      <c r="BE203" s="5"/>
      <c r="BF203" s="5"/>
      <c r="BH203" s="9" t="s">
        <v>551</v>
      </c>
      <c r="BI203" s="9" t="s">
        <v>427</v>
      </c>
      <c r="BJ203" s="9" t="s">
        <v>29</v>
      </c>
    </row>
    <row r="204" spans="1:62" ht="110.1" customHeight="1" x14ac:dyDescent="0.15">
      <c r="A204" s="313" t="s">
        <v>428</v>
      </c>
      <c r="B204" s="306" t="s">
        <v>30</v>
      </c>
      <c r="C204" s="306" t="s">
        <v>551</v>
      </c>
      <c r="D204" s="37" t="s">
        <v>548</v>
      </c>
      <c r="E204" s="204"/>
      <c r="F204" s="289"/>
      <c r="G204" s="220" t="s">
        <v>561</v>
      </c>
      <c r="H204" s="40"/>
      <c r="I204" s="40"/>
      <c r="J204" s="40"/>
      <c r="K204" s="40"/>
      <c r="L204" s="40" t="s">
        <v>561</v>
      </c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221"/>
      <c r="AE204" s="86"/>
      <c r="AF204" s="86"/>
      <c r="AG204" s="7" t="s">
        <v>561</v>
      </c>
      <c r="AH204" s="19"/>
      <c r="AI204" s="19"/>
      <c r="AJ204" s="19"/>
      <c r="AK204" s="19"/>
      <c r="AL204" s="19" t="s">
        <v>569</v>
      </c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64"/>
      <c r="BE204" s="1"/>
      <c r="BF204" s="1"/>
      <c r="BH204" s="9" t="s">
        <v>551</v>
      </c>
      <c r="BI204" s="9" t="s">
        <v>428</v>
      </c>
      <c r="BJ204" s="9" t="s">
        <v>30</v>
      </c>
    </row>
    <row r="205" spans="1:62" ht="260.10000000000002" customHeight="1" x14ac:dyDescent="0.15">
      <c r="A205" s="308" t="s">
        <v>428</v>
      </c>
      <c r="B205" s="304" t="s">
        <v>30</v>
      </c>
      <c r="C205" s="304" t="s">
        <v>551</v>
      </c>
      <c r="D205" s="303" t="s">
        <v>628</v>
      </c>
      <c r="E205" s="205"/>
      <c r="F205" s="287">
        <f t="shared" ref="F205:F206" si="98">SUM(AG205:BD205)</f>
        <v>18700</v>
      </c>
      <c r="G205" s="210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211"/>
      <c r="AE205" s="32"/>
      <c r="AF205" s="32"/>
      <c r="AG205" s="139">
        <v>0</v>
      </c>
      <c r="AH205" s="80"/>
      <c r="AI205" s="80"/>
      <c r="AJ205" s="80"/>
      <c r="AK205" s="80"/>
      <c r="AL205" s="80">
        <v>18700</v>
      </c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1"/>
      <c r="BE205" s="5"/>
      <c r="BF205" s="5">
        <f>SUM(AG205:BD205)</f>
        <v>18700</v>
      </c>
      <c r="BH205" s="9" t="s">
        <v>551</v>
      </c>
      <c r="BI205" s="9" t="s">
        <v>428</v>
      </c>
      <c r="BJ205" s="9" t="s">
        <v>30</v>
      </c>
    </row>
    <row r="206" spans="1:62" ht="260.10000000000002" customHeight="1" x14ac:dyDescent="0.15">
      <c r="A206" s="309" t="s">
        <v>428</v>
      </c>
      <c r="B206" s="304" t="s">
        <v>30</v>
      </c>
      <c r="C206" s="304" t="s">
        <v>551</v>
      </c>
      <c r="D206" s="35" t="s">
        <v>629</v>
      </c>
      <c r="E206" s="205">
        <f t="shared" ref="E206" si="99">COUNTIF(AG204:BD204,"○")</f>
        <v>2</v>
      </c>
      <c r="F206" s="287">
        <f t="shared" si="98"/>
        <v>0</v>
      </c>
      <c r="G206" s="212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213"/>
      <c r="AE206" s="5"/>
      <c r="AF206" s="5"/>
      <c r="AG206" s="7">
        <v>0</v>
      </c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64"/>
      <c r="BE206" s="5">
        <f>COUNTIF(AG204:BD204,"○")</f>
        <v>2</v>
      </c>
      <c r="BF206" s="5">
        <f>SUM(AG206:BD206)</f>
        <v>0</v>
      </c>
      <c r="BH206" s="9" t="s">
        <v>551</v>
      </c>
      <c r="BI206" s="9" t="s">
        <v>428</v>
      </c>
      <c r="BJ206" s="9" t="s">
        <v>30</v>
      </c>
    </row>
    <row r="207" spans="1:62" ht="260.10000000000002" customHeight="1" x14ac:dyDescent="0.15">
      <c r="A207" s="312" t="s">
        <v>428</v>
      </c>
      <c r="B207" s="312" t="s">
        <v>30</v>
      </c>
      <c r="C207" s="312" t="s">
        <v>551</v>
      </c>
      <c r="D207" s="71" t="s">
        <v>573</v>
      </c>
      <c r="E207" s="277"/>
      <c r="F207" s="291"/>
      <c r="G207" s="244" t="s">
        <v>576</v>
      </c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265"/>
      <c r="AE207" s="266"/>
      <c r="AF207" s="266"/>
      <c r="AG207" s="169" t="s">
        <v>576</v>
      </c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1"/>
      <c r="BE207" s="2"/>
      <c r="BF207" s="2"/>
      <c r="BH207" s="9" t="s">
        <v>551</v>
      </c>
      <c r="BI207" s="9" t="s">
        <v>428</v>
      </c>
      <c r="BJ207" s="9" t="s">
        <v>30</v>
      </c>
    </row>
    <row r="208" spans="1:62" ht="110.1" customHeight="1" x14ac:dyDescent="0.15">
      <c r="A208" s="308" t="s">
        <v>429</v>
      </c>
      <c r="B208" s="304" t="s">
        <v>31</v>
      </c>
      <c r="C208" s="304" t="s">
        <v>551</v>
      </c>
      <c r="D208" s="159" t="s">
        <v>548</v>
      </c>
      <c r="E208" s="205"/>
      <c r="F208" s="292"/>
      <c r="G208" s="240" t="s">
        <v>561</v>
      </c>
      <c r="H208" s="19"/>
      <c r="I208" s="19"/>
      <c r="J208" s="19"/>
      <c r="K208" s="19"/>
      <c r="L208" s="19" t="s">
        <v>561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 t="s">
        <v>562</v>
      </c>
      <c r="X208" s="19"/>
      <c r="Y208" s="19"/>
      <c r="Z208" s="19"/>
      <c r="AA208" s="19" t="s">
        <v>562</v>
      </c>
      <c r="AB208" s="19"/>
      <c r="AC208" s="19"/>
      <c r="AD208" s="223" t="s">
        <v>562</v>
      </c>
      <c r="AE208" s="200"/>
      <c r="AF208" s="200"/>
      <c r="AG208" s="141" t="s">
        <v>561</v>
      </c>
      <c r="AH208" s="19"/>
      <c r="AI208" s="19"/>
      <c r="AJ208" s="19"/>
      <c r="AK208" s="19"/>
      <c r="AL208" s="19" t="s">
        <v>561</v>
      </c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 t="s">
        <v>562</v>
      </c>
      <c r="AX208" s="19"/>
      <c r="AY208" s="19"/>
      <c r="AZ208" s="19"/>
      <c r="BA208" s="19" t="s">
        <v>562</v>
      </c>
      <c r="BB208" s="19"/>
      <c r="BC208" s="19"/>
      <c r="BD208" s="64" t="s">
        <v>562</v>
      </c>
      <c r="BE208" s="5"/>
      <c r="BF208" s="5"/>
      <c r="BH208" s="9" t="s">
        <v>551</v>
      </c>
      <c r="BI208" s="9" t="s">
        <v>429</v>
      </c>
      <c r="BJ208" s="9" t="s">
        <v>31</v>
      </c>
    </row>
    <row r="209" spans="1:62" ht="260.10000000000002" customHeight="1" x14ac:dyDescent="0.15">
      <c r="A209" s="308" t="s">
        <v>429</v>
      </c>
      <c r="B209" s="304" t="s">
        <v>31</v>
      </c>
      <c r="C209" s="304" t="s">
        <v>551</v>
      </c>
      <c r="D209" s="303" t="s">
        <v>628</v>
      </c>
      <c r="E209" s="205"/>
      <c r="F209" s="287">
        <f t="shared" ref="F209:F210" si="100">SUM(AG209:BD209)</f>
        <v>284900</v>
      </c>
      <c r="G209" s="210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211"/>
      <c r="AE209" s="32"/>
      <c r="AF209" s="32"/>
      <c r="AG209" s="139">
        <v>0</v>
      </c>
      <c r="AH209" s="80"/>
      <c r="AI209" s="80"/>
      <c r="AJ209" s="80"/>
      <c r="AK209" s="80"/>
      <c r="AL209" s="80">
        <v>31900</v>
      </c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>
        <v>186000</v>
      </c>
      <c r="AX209" s="80"/>
      <c r="AY209" s="80"/>
      <c r="AZ209" s="80"/>
      <c r="BA209" s="80">
        <v>34000</v>
      </c>
      <c r="BB209" s="80"/>
      <c r="BC209" s="80"/>
      <c r="BD209" s="81">
        <v>33000</v>
      </c>
      <c r="BE209" s="5"/>
      <c r="BF209" s="5">
        <f>SUM(AG209:BD209)</f>
        <v>284900</v>
      </c>
      <c r="BH209" s="9" t="s">
        <v>551</v>
      </c>
      <c r="BI209" s="9" t="s">
        <v>429</v>
      </c>
      <c r="BJ209" s="9" t="s">
        <v>31</v>
      </c>
    </row>
    <row r="210" spans="1:62" ht="260.10000000000002" customHeight="1" x14ac:dyDescent="0.15">
      <c r="A210" s="309" t="s">
        <v>429</v>
      </c>
      <c r="B210" s="304" t="s">
        <v>31</v>
      </c>
      <c r="C210" s="304" t="s">
        <v>551</v>
      </c>
      <c r="D210" s="35" t="s">
        <v>629</v>
      </c>
      <c r="E210" s="205">
        <f t="shared" ref="E210" si="101">COUNTIF(AG208:BD208,"○")</f>
        <v>5</v>
      </c>
      <c r="F210" s="287">
        <f t="shared" si="100"/>
        <v>276793</v>
      </c>
      <c r="G210" s="212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213"/>
      <c r="AE210" s="5"/>
      <c r="AF210" s="5"/>
      <c r="AG210" s="7">
        <v>0</v>
      </c>
      <c r="AH210" s="19"/>
      <c r="AI210" s="19"/>
      <c r="AJ210" s="19"/>
      <c r="AK210" s="19"/>
      <c r="AL210" s="19">
        <v>23793</v>
      </c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>
        <v>186000</v>
      </c>
      <c r="AX210" s="19"/>
      <c r="AY210" s="19"/>
      <c r="AZ210" s="19"/>
      <c r="BA210" s="19">
        <v>34000</v>
      </c>
      <c r="BB210" s="19"/>
      <c r="BC210" s="19"/>
      <c r="BD210" s="64">
        <v>33000</v>
      </c>
      <c r="BE210" s="5">
        <f>COUNTIF(AG208:BD208,"○")</f>
        <v>5</v>
      </c>
      <c r="BF210" s="5">
        <f>SUM(AG210:BD210)</f>
        <v>276793</v>
      </c>
      <c r="BH210" s="9" t="s">
        <v>551</v>
      </c>
      <c r="BI210" s="9" t="s">
        <v>429</v>
      </c>
      <c r="BJ210" s="9" t="s">
        <v>31</v>
      </c>
    </row>
    <row r="211" spans="1:62" ht="260.10000000000002" customHeight="1" x14ac:dyDescent="0.15">
      <c r="A211" s="305" t="s">
        <v>429</v>
      </c>
      <c r="B211" s="305" t="s">
        <v>31</v>
      </c>
      <c r="C211" s="305" t="s">
        <v>551</v>
      </c>
      <c r="D211" s="88" t="s">
        <v>573</v>
      </c>
      <c r="E211" s="205"/>
      <c r="F211" s="290"/>
      <c r="G211" s="267" t="s">
        <v>576</v>
      </c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217"/>
      <c r="AE211" s="201"/>
      <c r="AF211" s="201"/>
      <c r="AG211" s="169" t="s">
        <v>576</v>
      </c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0"/>
      <c r="BC211" s="170"/>
      <c r="BD211" s="171"/>
      <c r="BE211" s="5"/>
      <c r="BF211" s="5"/>
      <c r="BH211" s="9" t="s">
        <v>551</v>
      </c>
      <c r="BI211" s="9" t="s">
        <v>429</v>
      </c>
      <c r="BJ211" s="9" t="s">
        <v>31</v>
      </c>
    </row>
    <row r="212" spans="1:62" ht="110.1" customHeight="1" x14ac:dyDescent="0.15">
      <c r="A212" s="313" t="s">
        <v>430</v>
      </c>
      <c r="B212" s="306" t="s">
        <v>32</v>
      </c>
      <c r="C212" s="306" t="s">
        <v>551</v>
      </c>
      <c r="D212" s="37" t="s">
        <v>548</v>
      </c>
      <c r="E212" s="204"/>
      <c r="F212" s="289"/>
      <c r="G212" s="220" t="s">
        <v>562</v>
      </c>
      <c r="H212" s="40"/>
      <c r="I212" s="40"/>
      <c r="J212" s="40"/>
      <c r="K212" s="40"/>
      <c r="L212" s="40" t="s">
        <v>561</v>
      </c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 t="s">
        <v>562</v>
      </c>
      <c r="AB212" s="40"/>
      <c r="AC212" s="40"/>
      <c r="AD212" s="221" t="s">
        <v>562</v>
      </c>
      <c r="AE212" s="86"/>
      <c r="AF212" s="86"/>
      <c r="AG212" s="7" t="s">
        <v>562</v>
      </c>
      <c r="AH212" s="19"/>
      <c r="AI212" s="19"/>
      <c r="AJ212" s="19"/>
      <c r="AK212" s="19"/>
      <c r="AL212" s="19" t="s">
        <v>569</v>
      </c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 t="s">
        <v>562</v>
      </c>
      <c r="BB212" s="19"/>
      <c r="BC212" s="19"/>
      <c r="BD212" s="64" t="s">
        <v>562</v>
      </c>
      <c r="BE212" s="1"/>
      <c r="BF212" s="1"/>
      <c r="BH212" s="9" t="s">
        <v>551</v>
      </c>
      <c r="BI212" s="9" t="s">
        <v>430</v>
      </c>
      <c r="BJ212" s="9" t="s">
        <v>32</v>
      </c>
    </row>
    <row r="213" spans="1:62" ht="260.10000000000002" customHeight="1" x14ac:dyDescent="0.15">
      <c r="A213" s="308" t="s">
        <v>430</v>
      </c>
      <c r="B213" s="304" t="s">
        <v>32</v>
      </c>
      <c r="C213" s="304" t="s">
        <v>551</v>
      </c>
      <c r="D213" s="303" t="s">
        <v>628</v>
      </c>
      <c r="E213" s="205"/>
      <c r="F213" s="287">
        <f t="shared" ref="F213:F214" si="102">SUM(AG213:BD213)</f>
        <v>45100</v>
      </c>
      <c r="G213" s="210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211"/>
      <c r="AE213" s="32"/>
      <c r="AF213" s="32"/>
      <c r="AG213" s="139">
        <v>0</v>
      </c>
      <c r="AH213" s="80"/>
      <c r="AI213" s="80"/>
      <c r="AJ213" s="80"/>
      <c r="AK213" s="80"/>
      <c r="AL213" s="80">
        <v>45100</v>
      </c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>
        <v>0</v>
      </c>
      <c r="BB213" s="80"/>
      <c r="BC213" s="80"/>
      <c r="BD213" s="81">
        <v>0</v>
      </c>
      <c r="BE213" s="5"/>
      <c r="BF213" s="5">
        <f>SUM(AG213:BD213)</f>
        <v>45100</v>
      </c>
      <c r="BH213" s="9" t="s">
        <v>551</v>
      </c>
      <c r="BI213" s="9" t="s">
        <v>430</v>
      </c>
      <c r="BJ213" s="9" t="s">
        <v>32</v>
      </c>
    </row>
    <row r="214" spans="1:62" ht="260.10000000000002" customHeight="1" x14ac:dyDescent="0.15">
      <c r="A214" s="309" t="s">
        <v>430</v>
      </c>
      <c r="B214" s="304" t="s">
        <v>32</v>
      </c>
      <c r="C214" s="304" t="s">
        <v>551</v>
      </c>
      <c r="D214" s="35" t="s">
        <v>629</v>
      </c>
      <c r="E214" s="205">
        <f t="shared" ref="E214" si="103">COUNTIF(AG212:BD212,"○")</f>
        <v>4</v>
      </c>
      <c r="F214" s="287">
        <f t="shared" si="102"/>
        <v>0</v>
      </c>
      <c r="G214" s="212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213"/>
      <c r="AE214" s="5"/>
      <c r="AF214" s="5"/>
      <c r="AG214" s="7">
        <v>0</v>
      </c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>
        <v>0</v>
      </c>
      <c r="BB214" s="19"/>
      <c r="BC214" s="19"/>
      <c r="BD214" s="64">
        <v>0</v>
      </c>
      <c r="BE214" s="5">
        <f>COUNTIF(AG212:BD212,"○")</f>
        <v>4</v>
      </c>
      <c r="BF214" s="5">
        <f>SUM(AG214:BD214)</f>
        <v>0</v>
      </c>
      <c r="BH214" s="9" t="s">
        <v>551</v>
      </c>
      <c r="BI214" s="9" t="s">
        <v>430</v>
      </c>
      <c r="BJ214" s="9" t="s">
        <v>32</v>
      </c>
    </row>
    <row r="215" spans="1:62" ht="260.10000000000002" customHeight="1" x14ac:dyDescent="0.15">
      <c r="A215" s="312"/>
      <c r="B215" s="312"/>
      <c r="C215" s="312"/>
      <c r="D215" s="71" t="s">
        <v>573</v>
      </c>
      <c r="E215" s="277"/>
      <c r="F215" s="291"/>
      <c r="G215" s="244" t="s">
        <v>576</v>
      </c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 t="s">
        <v>577</v>
      </c>
      <c r="AB215" s="170"/>
      <c r="AC215" s="170"/>
      <c r="AD215" s="172" t="s">
        <v>577</v>
      </c>
      <c r="AE215" s="266"/>
      <c r="AF215" s="266"/>
      <c r="AG215" s="169" t="s">
        <v>576</v>
      </c>
      <c r="AH215" s="170"/>
      <c r="AI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 t="s">
        <v>577</v>
      </c>
      <c r="BB215" s="170"/>
      <c r="BC215" s="170"/>
      <c r="BD215" s="172" t="s">
        <v>577</v>
      </c>
      <c r="BE215" s="2"/>
      <c r="BF215" s="2"/>
      <c r="BH215" s="9" t="s">
        <v>551</v>
      </c>
      <c r="BI215" s="9" t="s">
        <v>430</v>
      </c>
      <c r="BJ215" s="9" t="s">
        <v>32</v>
      </c>
    </row>
    <row r="216" spans="1:62" ht="110.1" customHeight="1" x14ac:dyDescent="0.15">
      <c r="A216" s="308" t="s">
        <v>431</v>
      </c>
      <c r="B216" s="304" t="s">
        <v>33</v>
      </c>
      <c r="C216" s="304" t="s">
        <v>551</v>
      </c>
      <c r="D216" s="159" t="s">
        <v>548</v>
      </c>
      <c r="E216" s="205"/>
      <c r="F216" s="292"/>
      <c r="G216" s="240" t="s">
        <v>562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223"/>
      <c r="AE216" s="200"/>
      <c r="AF216" s="200"/>
      <c r="AG216" s="145" t="s">
        <v>562</v>
      </c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65"/>
      <c r="BE216" s="1"/>
      <c r="BF216" s="1"/>
      <c r="BH216" s="9" t="s">
        <v>551</v>
      </c>
      <c r="BI216" s="9" t="s">
        <v>431</v>
      </c>
      <c r="BJ216" s="9" t="s">
        <v>33</v>
      </c>
    </row>
    <row r="217" spans="1:62" ht="260.10000000000002" customHeight="1" x14ac:dyDescent="0.15">
      <c r="A217" s="308" t="s">
        <v>431</v>
      </c>
      <c r="B217" s="304" t="s">
        <v>33</v>
      </c>
      <c r="C217" s="304" t="s">
        <v>551</v>
      </c>
      <c r="D217" s="303" t="s">
        <v>628</v>
      </c>
      <c r="E217" s="205"/>
      <c r="F217" s="287">
        <f t="shared" ref="F217:F218" si="104">SUM(AG217:BD217)</f>
        <v>0</v>
      </c>
      <c r="G217" s="210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211"/>
      <c r="AE217" s="32"/>
      <c r="AF217" s="32"/>
      <c r="AG217" s="139">
        <v>0</v>
      </c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1"/>
      <c r="BE217" s="5"/>
      <c r="BF217" s="5">
        <f>SUM(AG217:BD217)</f>
        <v>0</v>
      </c>
      <c r="BH217" s="9" t="s">
        <v>551</v>
      </c>
      <c r="BI217" s="9" t="s">
        <v>431</v>
      </c>
      <c r="BJ217" s="9" t="s">
        <v>33</v>
      </c>
    </row>
    <row r="218" spans="1:62" ht="260.10000000000002" customHeight="1" x14ac:dyDescent="0.15">
      <c r="A218" s="309" t="s">
        <v>431</v>
      </c>
      <c r="B218" s="304" t="s">
        <v>33</v>
      </c>
      <c r="C218" s="304" t="s">
        <v>551</v>
      </c>
      <c r="D218" s="35" t="s">
        <v>629</v>
      </c>
      <c r="E218" s="205">
        <f t="shared" ref="E218" si="105">COUNTIF(AG216:BD216,"○")</f>
        <v>1</v>
      </c>
      <c r="F218" s="287">
        <f t="shared" si="104"/>
        <v>0</v>
      </c>
      <c r="G218" s="212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213"/>
      <c r="AE218" s="5"/>
      <c r="AF218" s="5"/>
      <c r="AG218" s="7">
        <v>0</v>
      </c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64"/>
      <c r="BE218" s="5">
        <f>COUNTIF(AG216:BD216,"○")</f>
        <v>1</v>
      </c>
      <c r="BF218" s="5">
        <f>SUM(AG218:BD218)</f>
        <v>0</v>
      </c>
      <c r="BH218" s="9" t="s">
        <v>551</v>
      </c>
      <c r="BI218" s="9" t="s">
        <v>431</v>
      </c>
      <c r="BJ218" s="9" t="s">
        <v>33</v>
      </c>
    </row>
    <row r="219" spans="1:62" ht="260.10000000000002" customHeight="1" x14ac:dyDescent="0.15">
      <c r="A219" s="305" t="s">
        <v>431</v>
      </c>
      <c r="B219" s="305" t="s">
        <v>33</v>
      </c>
      <c r="C219" s="305" t="s">
        <v>551</v>
      </c>
      <c r="D219" s="88" t="s">
        <v>573</v>
      </c>
      <c r="E219" s="205"/>
      <c r="F219" s="290"/>
      <c r="G219" s="267" t="s">
        <v>576</v>
      </c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217"/>
      <c r="AE219" s="201"/>
      <c r="AF219" s="201"/>
      <c r="AG219" s="169" t="s">
        <v>576</v>
      </c>
      <c r="AH219" s="170"/>
      <c r="AI219" s="170"/>
      <c r="AJ219" s="170"/>
      <c r="AK219" s="170"/>
      <c r="AL219" s="170"/>
      <c r="AM219" s="170"/>
      <c r="AN219" s="170"/>
      <c r="AO219" s="170"/>
      <c r="AP219" s="170"/>
      <c r="AQ219" s="170"/>
      <c r="AR219" s="170"/>
      <c r="AS219" s="170"/>
      <c r="AT219" s="170"/>
      <c r="AU219" s="170"/>
      <c r="AV219" s="170"/>
      <c r="AW219" s="170"/>
      <c r="AX219" s="170"/>
      <c r="AY219" s="170"/>
      <c r="AZ219" s="170"/>
      <c r="BA219" s="170"/>
      <c r="BB219" s="170"/>
      <c r="BC219" s="170"/>
      <c r="BD219" s="171"/>
      <c r="BE219" s="2"/>
      <c r="BF219" s="2"/>
      <c r="BH219" s="9" t="s">
        <v>551</v>
      </c>
      <c r="BI219" s="9" t="s">
        <v>431</v>
      </c>
      <c r="BJ219" s="9" t="s">
        <v>33</v>
      </c>
    </row>
    <row r="220" spans="1:62" ht="110.1" customHeight="1" x14ac:dyDescent="0.15">
      <c r="A220" s="313" t="s">
        <v>432</v>
      </c>
      <c r="B220" s="306" t="s">
        <v>34</v>
      </c>
      <c r="C220" s="306" t="s">
        <v>551</v>
      </c>
      <c r="D220" s="37" t="s">
        <v>548</v>
      </c>
      <c r="E220" s="204"/>
      <c r="F220" s="289"/>
      <c r="G220" s="220" t="s">
        <v>562</v>
      </c>
      <c r="H220" s="40"/>
      <c r="I220" s="40"/>
      <c r="J220" s="48"/>
      <c r="K220" s="40"/>
      <c r="L220" s="48" t="s">
        <v>561</v>
      </c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 t="s">
        <v>562</v>
      </c>
      <c r="AB220" s="40"/>
      <c r="AC220" s="40"/>
      <c r="AD220" s="221" t="s">
        <v>562</v>
      </c>
      <c r="AE220" s="86"/>
      <c r="AF220" s="86"/>
      <c r="AG220" s="41" t="s">
        <v>562</v>
      </c>
      <c r="AH220" s="40"/>
      <c r="AI220" s="40"/>
      <c r="AJ220" s="48"/>
      <c r="AK220" s="40"/>
      <c r="AL220" s="48" t="s">
        <v>569</v>
      </c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 t="s">
        <v>562</v>
      </c>
      <c r="BB220" s="40"/>
      <c r="BC220" s="40"/>
      <c r="BD220" s="65" t="s">
        <v>562</v>
      </c>
      <c r="BE220" s="1"/>
      <c r="BF220" s="1"/>
      <c r="BH220" s="9" t="s">
        <v>551</v>
      </c>
      <c r="BI220" s="9" t="s">
        <v>432</v>
      </c>
      <c r="BJ220" s="9" t="s">
        <v>34</v>
      </c>
    </row>
    <row r="221" spans="1:62" ht="260.10000000000002" customHeight="1" x14ac:dyDescent="0.15">
      <c r="A221" s="308" t="s">
        <v>432</v>
      </c>
      <c r="B221" s="304" t="s">
        <v>34</v>
      </c>
      <c r="C221" s="304" t="s">
        <v>551</v>
      </c>
      <c r="D221" s="303" t="s">
        <v>628</v>
      </c>
      <c r="E221" s="205"/>
      <c r="F221" s="287">
        <f t="shared" ref="F221:F222" si="106">SUM(AG221:BD221)</f>
        <v>31900</v>
      </c>
      <c r="G221" s="210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211"/>
      <c r="AE221" s="32"/>
      <c r="AF221" s="32"/>
      <c r="AG221" s="139">
        <v>0</v>
      </c>
      <c r="AH221" s="80"/>
      <c r="AI221" s="80"/>
      <c r="AJ221" s="80"/>
      <c r="AK221" s="80"/>
      <c r="AL221" s="80">
        <v>31900</v>
      </c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>
        <v>0</v>
      </c>
      <c r="BB221" s="80"/>
      <c r="BC221" s="80"/>
      <c r="BD221" s="81">
        <v>0</v>
      </c>
      <c r="BE221" s="5"/>
      <c r="BF221" s="5">
        <f>SUM(AG221:BD221)</f>
        <v>31900</v>
      </c>
      <c r="BH221" s="9" t="s">
        <v>551</v>
      </c>
      <c r="BI221" s="9" t="s">
        <v>432</v>
      </c>
      <c r="BJ221" s="9" t="s">
        <v>34</v>
      </c>
    </row>
    <row r="222" spans="1:62" ht="260.10000000000002" customHeight="1" x14ac:dyDescent="0.15">
      <c r="A222" s="309" t="s">
        <v>432</v>
      </c>
      <c r="B222" s="304" t="s">
        <v>34</v>
      </c>
      <c r="C222" s="304" t="s">
        <v>551</v>
      </c>
      <c r="D222" s="35" t="s">
        <v>629</v>
      </c>
      <c r="E222" s="205">
        <f t="shared" ref="E222" si="107">COUNTIF(AG220:BD220,"○")</f>
        <v>4</v>
      </c>
      <c r="F222" s="287">
        <f t="shared" si="106"/>
        <v>0</v>
      </c>
      <c r="G222" s="212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213"/>
      <c r="AE222" s="5"/>
      <c r="AF222" s="5"/>
      <c r="AG222" s="7">
        <v>0</v>
      </c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>
        <v>0</v>
      </c>
      <c r="BB222" s="19"/>
      <c r="BC222" s="19"/>
      <c r="BD222" s="64">
        <v>0</v>
      </c>
      <c r="BE222" s="5">
        <f>COUNTIF(AG220:BD220,"○")</f>
        <v>4</v>
      </c>
      <c r="BF222" s="5">
        <f>SUM(AG222:BD222)</f>
        <v>0</v>
      </c>
      <c r="BH222" s="9" t="s">
        <v>551</v>
      </c>
      <c r="BI222" s="9" t="s">
        <v>432</v>
      </c>
      <c r="BJ222" s="9" t="s">
        <v>34</v>
      </c>
    </row>
    <row r="223" spans="1:62" ht="260.10000000000002" customHeight="1" x14ac:dyDescent="0.15">
      <c r="A223" s="312" t="s">
        <v>432</v>
      </c>
      <c r="B223" s="312" t="s">
        <v>34</v>
      </c>
      <c r="C223" s="312" t="s">
        <v>551</v>
      </c>
      <c r="D223" s="71" t="s">
        <v>573</v>
      </c>
      <c r="E223" s="277"/>
      <c r="F223" s="291"/>
      <c r="G223" s="244" t="s">
        <v>576</v>
      </c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 t="s">
        <v>577</v>
      </c>
      <c r="AB223" s="170"/>
      <c r="AC223" s="170"/>
      <c r="AD223" s="172" t="s">
        <v>577</v>
      </c>
      <c r="AE223" s="266"/>
      <c r="AF223" s="266"/>
      <c r="AG223" s="169" t="s">
        <v>576</v>
      </c>
      <c r="AH223" s="170"/>
      <c r="AI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 t="s">
        <v>577</v>
      </c>
      <c r="BB223" s="170"/>
      <c r="BC223" s="170"/>
      <c r="BD223" s="172" t="s">
        <v>577</v>
      </c>
      <c r="BE223" s="2"/>
      <c r="BF223" s="2"/>
      <c r="BH223" s="9" t="s">
        <v>551</v>
      </c>
      <c r="BI223" s="9" t="s">
        <v>432</v>
      </c>
      <c r="BJ223" s="9" t="s">
        <v>34</v>
      </c>
    </row>
    <row r="224" spans="1:62" ht="110.1" customHeight="1" x14ac:dyDescent="0.15">
      <c r="A224" s="308" t="s">
        <v>550</v>
      </c>
      <c r="B224" s="304" t="s">
        <v>470</v>
      </c>
      <c r="C224" s="304" t="s">
        <v>551</v>
      </c>
      <c r="D224" s="159" t="s">
        <v>548</v>
      </c>
      <c r="E224" s="205"/>
      <c r="F224" s="292"/>
      <c r="G224" s="228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30"/>
      <c r="AE224" s="200"/>
      <c r="AF224" s="200"/>
      <c r="AG224" s="145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65"/>
      <c r="BE224" s="1"/>
      <c r="BF224" s="1"/>
      <c r="BH224" s="9" t="s">
        <v>551</v>
      </c>
      <c r="BI224" s="9" t="s">
        <v>550</v>
      </c>
      <c r="BJ224" s="9" t="s">
        <v>470</v>
      </c>
    </row>
    <row r="225" spans="1:62" ht="260.10000000000002" customHeight="1" x14ac:dyDescent="0.15">
      <c r="A225" s="308" t="s">
        <v>550</v>
      </c>
      <c r="B225" s="304" t="s">
        <v>470</v>
      </c>
      <c r="C225" s="304" t="s">
        <v>551</v>
      </c>
      <c r="D225" s="303" t="s">
        <v>628</v>
      </c>
      <c r="E225" s="205"/>
      <c r="F225" s="287">
        <f t="shared" ref="F225:F226" si="108">SUM(AG225:BD225)</f>
        <v>0</v>
      </c>
      <c r="G225" s="216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217"/>
      <c r="AE225" s="201"/>
      <c r="AF225" s="201"/>
      <c r="AG225" s="143"/>
      <c r="AH225" s="113"/>
      <c r="AI225" s="113"/>
      <c r="AJ225" s="114"/>
      <c r="AK225" s="113"/>
      <c r="AL225" s="113"/>
      <c r="AM225" s="115"/>
      <c r="AN225" s="116"/>
      <c r="AO225" s="113"/>
      <c r="AP225" s="113"/>
      <c r="AQ225" s="117"/>
      <c r="AR225" s="117"/>
      <c r="AS225" s="117"/>
      <c r="AT225" s="117"/>
      <c r="AU225" s="117"/>
      <c r="AV225" s="118"/>
      <c r="AW225" s="119"/>
      <c r="AX225" s="117"/>
      <c r="AY225" s="117"/>
      <c r="AZ225" s="117"/>
      <c r="BA225" s="118"/>
      <c r="BB225" s="113"/>
      <c r="BC225" s="113"/>
      <c r="BD225" s="120"/>
      <c r="BE225" s="5"/>
      <c r="BF225" s="5">
        <f>SUM(AG225:BD225)</f>
        <v>0</v>
      </c>
      <c r="BH225" s="9" t="s">
        <v>551</v>
      </c>
      <c r="BI225" s="9" t="s">
        <v>550</v>
      </c>
      <c r="BJ225" s="9" t="s">
        <v>470</v>
      </c>
    </row>
    <row r="226" spans="1:62" ht="260.10000000000002" customHeight="1" x14ac:dyDescent="0.15">
      <c r="A226" s="309" t="s">
        <v>550</v>
      </c>
      <c r="B226" s="309" t="s">
        <v>470</v>
      </c>
      <c r="C226" s="309" t="s">
        <v>551</v>
      </c>
      <c r="D226" s="303" t="s">
        <v>629</v>
      </c>
      <c r="E226" s="205">
        <f t="shared" ref="E226" si="109">COUNTIF(AG224:BD224,"○")</f>
        <v>0</v>
      </c>
      <c r="F226" s="287">
        <f t="shared" si="108"/>
        <v>0</v>
      </c>
      <c r="G226" s="210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211"/>
      <c r="AE226" s="32"/>
      <c r="AF226" s="32"/>
      <c r="AG226" s="139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1"/>
      <c r="BE226" s="5">
        <f>COUNTIF(AG224:BD224,"○")</f>
        <v>0</v>
      </c>
      <c r="BF226" s="5">
        <f>SUM(AG226:BD226)</f>
        <v>0</v>
      </c>
      <c r="BH226" s="9" t="s">
        <v>551</v>
      </c>
      <c r="BI226" s="9" t="s">
        <v>550</v>
      </c>
      <c r="BJ226" s="9" t="s">
        <v>470</v>
      </c>
    </row>
    <row r="227" spans="1:62" ht="260.10000000000002" customHeight="1" thickBot="1" x14ac:dyDescent="0.2">
      <c r="A227" s="307" t="s">
        <v>550</v>
      </c>
      <c r="B227" s="307" t="s">
        <v>470</v>
      </c>
      <c r="C227" s="307" t="s">
        <v>551</v>
      </c>
      <c r="D227" s="87" t="s">
        <v>573</v>
      </c>
      <c r="E227" s="278"/>
      <c r="F227" s="288"/>
      <c r="G227" s="2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27"/>
      <c r="AE227" s="25"/>
      <c r="AF227" s="25"/>
      <c r="AG227" s="29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67"/>
      <c r="BE227" s="25"/>
      <c r="BF227" s="25"/>
      <c r="BH227" s="9" t="s">
        <v>551</v>
      </c>
      <c r="BI227" s="9" t="s">
        <v>550</v>
      </c>
      <c r="BJ227" s="9" t="s">
        <v>470</v>
      </c>
    </row>
    <row r="228" spans="1:62" ht="110.1" customHeight="1" x14ac:dyDescent="0.15">
      <c r="A228" s="310" t="s">
        <v>433</v>
      </c>
      <c r="B228" s="311" t="s">
        <v>35</v>
      </c>
      <c r="C228" s="311" t="s">
        <v>204</v>
      </c>
      <c r="D228" s="34" t="s">
        <v>548</v>
      </c>
      <c r="E228" s="261"/>
      <c r="F228" s="293"/>
      <c r="G228" s="231" t="s">
        <v>561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 t="s">
        <v>561</v>
      </c>
      <c r="AB228" s="21"/>
      <c r="AC228" s="21"/>
      <c r="AD228" s="236"/>
      <c r="AE228" s="263"/>
      <c r="AF228" s="263"/>
      <c r="AG228" s="22" t="s">
        <v>561</v>
      </c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 t="s">
        <v>561</v>
      </c>
      <c r="BB228" s="21"/>
      <c r="BC228" s="21"/>
      <c r="BD228" s="155"/>
      <c r="BE228" s="24"/>
      <c r="BF228" s="24"/>
      <c r="BH228" s="9" t="s">
        <v>204</v>
      </c>
      <c r="BI228" s="9" t="s">
        <v>433</v>
      </c>
      <c r="BJ228" s="9" t="s">
        <v>35</v>
      </c>
    </row>
    <row r="229" spans="1:62" ht="260.10000000000002" customHeight="1" x14ac:dyDescent="0.15">
      <c r="A229" s="308" t="s">
        <v>433</v>
      </c>
      <c r="B229" s="304" t="s">
        <v>35</v>
      </c>
      <c r="C229" s="304" t="s">
        <v>204</v>
      </c>
      <c r="D229" s="303" t="s">
        <v>628</v>
      </c>
      <c r="E229" s="205"/>
      <c r="F229" s="287">
        <f t="shared" ref="F229:F230" si="110">SUM(AG229:BD229)</f>
        <v>784590</v>
      </c>
      <c r="G229" s="210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211"/>
      <c r="AE229" s="32"/>
      <c r="AF229" s="32"/>
      <c r="AG229" s="136">
        <v>678990</v>
      </c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>
        <v>105600</v>
      </c>
      <c r="BB229" s="47"/>
      <c r="BC229" s="47"/>
      <c r="BD229" s="78"/>
      <c r="BE229" s="5"/>
      <c r="BF229" s="5">
        <f>SUM(AG229:BD229)</f>
        <v>784590</v>
      </c>
      <c r="BH229" s="9" t="s">
        <v>204</v>
      </c>
      <c r="BI229" s="9" t="s">
        <v>433</v>
      </c>
      <c r="BJ229" s="9" t="s">
        <v>35</v>
      </c>
    </row>
    <row r="230" spans="1:62" ht="260.10000000000002" customHeight="1" x14ac:dyDescent="0.15">
      <c r="A230" s="309" t="s">
        <v>433</v>
      </c>
      <c r="B230" s="304" t="s">
        <v>35</v>
      </c>
      <c r="C230" s="304" t="s">
        <v>204</v>
      </c>
      <c r="D230" s="35" t="s">
        <v>629</v>
      </c>
      <c r="E230" s="205">
        <f t="shared" ref="E230" si="111">COUNTIF(AG228:BD228,"○")</f>
        <v>2</v>
      </c>
      <c r="F230" s="287">
        <f t="shared" si="110"/>
        <v>880976</v>
      </c>
      <c r="G230" s="212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213"/>
      <c r="AE230" s="5"/>
      <c r="AF230" s="5"/>
      <c r="AG230" s="6">
        <v>679976</v>
      </c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>
        <v>201000</v>
      </c>
      <c r="BB230" s="36"/>
      <c r="BC230" s="36"/>
      <c r="BD230" s="76"/>
      <c r="BE230" s="5">
        <f>COUNTIF(AG228:BD228,"○")</f>
        <v>2</v>
      </c>
      <c r="BF230" s="5">
        <f>SUM(AG230:BD230)</f>
        <v>880976</v>
      </c>
      <c r="BH230" s="9" t="s">
        <v>204</v>
      </c>
      <c r="BI230" s="9" t="s">
        <v>433</v>
      </c>
      <c r="BJ230" s="9" t="s">
        <v>35</v>
      </c>
    </row>
    <row r="231" spans="1:62" ht="260.10000000000002" customHeight="1" x14ac:dyDescent="0.15">
      <c r="A231" s="312" t="s">
        <v>433</v>
      </c>
      <c r="B231" s="312" t="s">
        <v>35</v>
      </c>
      <c r="C231" s="312" t="s">
        <v>204</v>
      </c>
      <c r="D231" s="71" t="s">
        <v>573</v>
      </c>
      <c r="E231" s="277"/>
      <c r="F231" s="291"/>
      <c r="G231" s="264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265"/>
      <c r="AE231" s="266"/>
      <c r="AF231" s="266"/>
      <c r="AG231" s="161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5"/>
      <c r="BE231" s="5"/>
      <c r="BF231" s="5"/>
      <c r="BH231" s="9" t="s">
        <v>204</v>
      </c>
      <c r="BI231" s="9" t="s">
        <v>433</v>
      </c>
      <c r="BJ231" s="9" t="s">
        <v>35</v>
      </c>
    </row>
    <row r="232" spans="1:62" ht="110.1" customHeight="1" x14ac:dyDescent="0.15">
      <c r="A232" s="308" t="s">
        <v>434</v>
      </c>
      <c r="B232" s="304" t="s">
        <v>36</v>
      </c>
      <c r="C232" s="304" t="s">
        <v>204</v>
      </c>
      <c r="D232" s="159" t="s">
        <v>548</v>
      </c>
      <c r="E232" s="205"/>
      <c r="F232" s="292"/>
      <c r="G232" s="212" t="s">
        <v>561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8" t="s">
        <v>561</v>
      </c>
      <c r="AB232" s="36"/>
      <c r="AC232" s="36"/>
      <c r="AD232" s="213"/>
      <c r="AE232" s="200"/>
      <c r="AF232" s="200"/>
      <c r="AG232" s="39" t="s">
        <v>561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 t="s">
        <v>561</v>
      </c>
      <c r="BB232" s="38"/>
      <c r="BC232" s="38"/>
      <c r="BD232" s="153"/>
      <c r="BE232" s="1"/>
      <c r="BF232" s="1"/>
      <c r="BH232" s="9" t="s">
        <v>204</v>
      </c>
      <c r="BI232" s="9" t="s">
        <v>434</v>
      </c>
      <c r="BJ232" s="9" t="s">
        <v>36</v>
      </c>
    </row>
    <row r="233" spans="1:62" ht="260.10000000000002" customHeight="1" x14ac:dyDescent="0.15">
      <c r="A233" s="308" t="s">
        <v>434</v>
      </c>
      <c r="B233" s="304" t="s">
        <v>36</v>
      </c>
      <c r="C233" s="304" t="s">
        <v>204</v>
      </c>
      <c r="D233" s="303" t="s">
        <v>628</v>
      </c>
      <c r="E233" s="205"/>
      <c r="F233" s="287">
        <f t="shared" ref="F233:F234" si="112">SUM(AG233:BD233)</f>
        <v>0</v>
      </c>
      <c r="G233" s="210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211"/>
      <c r="AE233" s="32"/>
      <c r="AF233" s="32"/>
      <c r="AG233" s="136">
        <v>0</v>
      </c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>
        <v>0</v>
      </c>
      <c r="BB233" s="47"/>
      <c r="BC233" s="47"/>
      <c r="BD233" s="78"/>
      <c r="BE233" s="5"/>
      <c r="BF233" s="5">
        <f>SUM(AG233:BD233)</f>
        <v>0</v>
      </c>
      <c r="BH233" s="9" t="s">
        <v>204</v>
      </c>
      <c r="BI233" s="9" t="s">
        <v>434</v>
      </c>
      <c r="BJ233" s="9" t="s">
        <v>36</v>
      </c>
    </row>
    <row r="234" spans="1:62" ht="260.10000000000002" customHeight="1" x14ac:dyDescent="0.15">
      <c r="A234" s="309" t="s">
        <v>434</v>
      </c>
      <c r="B234" s="304" t="s">
        <v>36</v>
      </c>
      <c r="C234" s="304" t="s">
        <v>204</v>
      </c>
      <c r="D234" s="35" t="s">
        <v>629</v>
      </c>
      <c r="E234" s="205">
        <f t="shared" ref="E234" si="113">COUNTIF(AG232:BD232,"○")</f>
        <v>2</v>
      </c>
      <c r="F234" s="287">
        <f t="shared" si="112"/>
        <v>0</v>
      </c>
      <c r="G234" s="212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213"/>
      <c r="AE234" s="5"/>
      <c r="AF234" s="5"/>
      <c r="AG234" s="6">
        <v>0</v>
      </c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>
        <v>0</v>
      </c>
      <c r="BB234" s="36"/>
      <c r="BC234" s="36"/>
      <c r="BD234" s="76"/>
      <c r="BE234" s="5">
        <f>COUNTIF(AG232:BD232,"○")</f>
        <v>2</v>
      </c>
      <c r="BF234" s="5">
        <f>SUM(AG234:BD234)</f>
        <v>0</v>
      </c>
      <c r="BH234" s="9" t="s">
        <v>204</v>
      </c>
      <c r="BI234" s="9" t="s">
        <v>434</v>
      </c>
      <c r="BJ234" s="9" t="s">
        <v>36</v>
      </c>
    </row>
    <row r="235" spans="1:62" ht="260.10000000000002" customHeight="1" x14ac:dyDescent="0.15">
      <c r="A235" s="305" t="s">
        <v>434</v>
      </c>
      <c r="B235" s="305" t="s">
        <v>36</v>
      </c>
      <c r="C235" s="305" t="s">
        <v>204</v>
      </c>
      <c r="D235" s="88" t="s">
        <v>573</v>
      </c>
      <c r="E235" s="205"/>
      <c r="F235" s="290"/>
      <c r="G235" s="245" t="s">
        <v>578</v>
      </c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70" t="s">
        <v>617</v>
      </c>
      <c r="AB235" s="162"/>
      <c r="AC235" s="162"/>
      <c r="AD235" s="235"/>
      <c r="AE235" s="201"/>
      <c r="AF235" s="201"/>
      <c r="AG235" s="173" t="s">
        <v>578</v>
      </c>
      <c r="AH235" s="170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283" t="s">
        <v>617</v>
      </c>
      <c r="BB235" s="170"/>
      <c r="BC235" s="170"/>
      <c r="BD235" s="171"/>
      <c r="BE235" s="2"/>
      <c r="BF235" s="2"/>
      <c r="BH235" s="9" t="s">
        <v>204</v>
      </c>
      <c r="BI235" s="9" t="s">
        <v>434</v>
      </c>
      <c r="BJ235" s="9" t="s">
        <v>36</v>
      </c>
    </row>
    <row r="236" spans="1:62" ht="110.1" customHeight="1" x14ac:dyDescent="0.15">
      <c r="A236" s="313" t="s">
        <v>435</v>
      </c>
      <c r="B236" s="306" t="s">
        <v>37</v>
      </c>
      <c r="C236" s="306" t="s">
        <v>204</v>
      </c>
      <c r="D236" s="69" t="s">
        <v>548</v>
      </c>
      <c r="E236" s="204"/>
      <c r="F236" s="289"/>
      <c r="G236" s="208" t="s">
        <v>561</v>
      </c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6" t="s">
        <v>561</v>
      </c>
      <c r="AB236" s="38"/>
      <c r="AC236" s="38"/>
      <c r="AD236" s="209"/>
      <c r="AE236" s="86"/>
      <c r="AF236" s="86"/>
      <c r="AG236" s="6" t="s">
        <v>561</v>
      </c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 t="s">
        <v>561</v>
      </c>
      <c r="BB236" s="36"/>
      <c r="BC236" s="36"/>
      <c r="BD236" s="76"/>
      <c r="BE236" s="5"/>
      <c r="BF236" s="5"/>
      <c r="BH236" s="9" t="s">
        <v>204</v>
      </c>
      <c r="BI236" s="9" t="s">
        <v>435</v>
      </c>
      <c r="BJ236" s="9" t="s">
        <v>37</v>
      </c>
    </row>
    <row r="237" spans="1:62" ht="260.10000000000002" customHeight="1" x14ac:dyDescent="0.15">
      <c r="A237" s="308" t="s">
        <v>435</v>
      </c>
      <c r="B237" s="304" t="s">
        <v>37</v>
      </c>
      <c r="C237" s="304" t="s">
        <v>204</v>
      </c>
      <c r="D237" s="303" t="s">
        <v>628</v>
      </c>
      <c r="E237" s="205"/>
      <c r="F237" s="287">
        <f t="shared" ref="F237:F238" si="114">SUM(AG237:BD237)</f>
        <v>0</v>
      </c>
      <c r="G237" s="210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211"/>
      <c r="AE237" s="32"/>
      <c r="AF237" s="32"/>
      <c r="AG237" s="136">
        <v>0</v>
      </c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>
        <v>0</v>
      </c>
      <c r="BB237" s="47"/>
      <c r="BC237" s="47"/>
      <c r="BD237" s="78"/>
      <c r="BE237" s="5"/>
      <c r="BF237" s="5">
        <f>SUM(AG237:BD237)</f>
        <v>0</v>
      </c>
      <c r="BH237" s="9" t="s">
        <v>204</v>
      </c>
      <c r="BI237" s="9" t="s">
        <v>435</v>
      </c>
      <c r="BJ237" s="9" t="s">
        <v>37</v>
      </c>
    </row>
    <row r="238" spans="1:62" ht="260.10000000000002" customHeight="1" x14ac:dyDescent="0.15">
      <c r="A238" s="309" t="s">
        <v>435</v>
      </c>
      <c r="B238" s="304" t="s">
        <v>37</v>
      </c>
      <c r="C238" s="304" t="s">
        <v>204</v>
      </c>
      <c r="D238" s="35" t="s">
        <v>629</v>
      </c>
      <c r="E238" s="205">
        <f t="shared" ref="E238" si="115">COUNTIF(AG236:BD236,"○")</f>
        <v>2</v>
      </c>
      <c r="F238" s="287">
        <f t="shared" si="114"/>
        <v>0</v>
      </c>
      <c r="G238" s="212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213"/>
      <c r="AE238" s="5"/>
      <c r="AF238" s="5"/>
      <c r="AG238" s="6">
        <v>0</v>
      </c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>
        <v>0</v>
      </c>
      <c r="BB238" s="36"/>
      <c r="BC238" s="36"/>
      <c r="BD238" s="76"/>
      <c r="BE238" s="5">
        <f>COUNTIF(AG236:BD236,"○")</f>
        <v>2</v>
      </c>
      <c r="BF238" s="5">
        <f>SUM(AG238:BD238)</f>
        <v>0</v>
      </c>
      <c r="BH238" s="9" t="s">
        <v>204</v>
      </c>
      <c r="BI238" s="9" t="s">
        <v>435</v>
      </c>
      <c r="BJ238" s="9" t="s">
        <v>37</v>
      </c>
    </row>
    <row r="239" spans="1:62" ht="260.10000000000002" customHeight="1" x14ac:dyDescent="0.15">
      <c r="A239" s="312" t="s">
        <v>435</v>
      </c>
      <c r="B239" s="312" t="s">
        <v>37</v>
      </c>
      <c r="C239" s="312" t="s">
        <v>204</v>
      </c>
      <c r="D239" s="71" t="s">
        <v>573</v>
      </c>
      <c r="E239" s="277"/>
      <c r="F239" s="291"/>
      <c r="G239" s="241" t="s">
        <v>578</v>
      </c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 t="s">
        <v>617</v>
      </c>
      <c r="AB239" s="170"/>
      <c r="AC239" s="170"/>
      <c r="AD239" s="172"/>
      <c r="AE239" s="266"/>
      <c r="AF239" s="266"/>
      <c r="AG239" s="173" t="s">
        <v>578</v>
      </c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283" t="s">
        <v>617</v>
      </c>
      <c r="BB239" s="170"/>
      <c r="BC239" s="170"/>
      <c r="BD239" s="171"/>
      <c r="BE239" s="5"/>
      <c r="BF239" s="5"/>
      <c r="BH239" s="9" t="s">
        <v>204</v>
      </c>
      <c r="BI239" s="9" t="s">
        <v>435</v>
      </c>
      <c r="BJ239" s="9" t="s">
        <v>37</v>
      </c>
    </row>
    <row r="240" spans="1:62" ht="110.1" customHeight="1" x14ac:dyDescent="0.15">
      <c r="A240" s="308" t="s">
        <v>436</v>
      </c>
      <c r="B240" s="304" t="s">
        <v>38</v>
      </c>
      <c r="C240" s="304" t="s">
        <v>204</v>
      </c>
      <c r="D240" s="35" t="s">
        <v>548</v>
      </c>
      <c r="E240" s="205"/>
      <c r="F240" s="292"/>
      <c r="G240" s="212" t="s">
        <v>561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 t="s">
        <v>561</v>
      </c>
      <c r="AB240" s="36"/>
      <c r="AC240" s="36"/>
      <c r="AD240" s="213"/>
      <c r="AE240" s="200"/>
      <c r="AF240" s="200"/>
      <c r="AG240" s="6" t="s">
        <v>561</v>
      </c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 t="s">
        <v>561</v>
      </c>
      <c r="BB240" s="36"/>
      <c r="BC240" s="36"/>
      <c r="BD240" s="76"/>
      <c r="BE240" s="1"/>
      <c r="BF240" s="1"/>
      <c r="BH240" s="9" t="s">
        <v>204</v>
      </c>
      <c r="BI240" s="9" t="s">
        <v>436</v>
      </c>
      <c r="BJ240" s="9" t="s">
        <v>38</v>
      </c>
    </row>
    <row r="241" spans="1:62" ht="260.10000000000002" customHeight="1" x14ac:dyDescent="0.15">
      <c r="A241" s="308" t="s">
        <v>436</v>
      </c>
      <c r="B241" s="304" t="s">
        <v>38</v>
      </c>
      <c r="C241" s="304" t="s">
        <v>204</v>
      </c>
      <c r="D241" s="303" t="s">
        <v>628</v>
      </c>
      <c r="E241" s="205"/>
      <c r="F241" s="287">
        <f t="shared" ref="F241:F242" si="116">SUM(AG241:BD241)</f>
        <v>0</v>
      </c>
      <c r="G241" s="210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211"/>
      <c r="AE241" s="32"/>
      <c r="AF241" s="32"/>
      <c r="AG241" s="136">
        <v>0</v>
      </c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>
        <v>0</v>
      </c>
      <c r="BB241" s="47"/>
      <c r="BC241" s="47"/>
      <c r="BD241" s="78"/>
      <c r="BE241" s="5"/>
      <c r="BF241" s="5">
        <f>SUM(AG241:BD241)</f>
        <v>0</v>
      </c>
      <c r="BH241" s="9" t="s">
        <v>204</v>
      </c>
      <c r="BI241" s="9" t="s">
        <v>436</v>
      </c>
      <c r="BJ241" s="9" t="s">
        <v>38</v>
      </c>
    </row>
    <row r="242" spans="1:62" ht="260.10000000000002" customHeight="1" x14ac:dyDescent="0.15">
      <c r="A242" s="309" t="s">
        <v>436</v>
      </c>
      <c r="B242" s="304" t="s">
        <v>38</v>
      </c>
      <c r="C242" s="304" t="s">
        <v>204</v>
      </c>
      <c r="D242" s="35" t="s">
        <v>629</v>
      </c>
      <c r="E242" s="205">
        <f t="shared" ref="E242" si="117">COUNTIF(AG240:BD240,"○")</f>
        <v>2</v>
      </c>
      <c r="F242" s="287">
        <f t="shared" si="116"/>
        <v>0</v>
      </c>
      <c r="G242" s="212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213"/>
      <c r="AE242" s="5"/>
      <c r="AF242" s="5"/>
      <c r="AG242" s="6">
        <v>0</v>
      </c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>
        <v>0</v>
      </c>
      <c r="BB242" s="36"/>
      <c r="BC242" s="36"/>
      <c r="BD242" s="76"/>
      <c r="BE242" s="5">
        <f>COUNTIF(AG240:BD240,"○")</f>
        <v>2</v>
      </c>
      <c r="BF242" s="5">
        <f>SUM(AG242:BD242)</f>
        <v>0</v>
      </c>
      <c r="BH242" s="9" t="s">
        <v>204</v>
      </c>
      <c r="BI242" s="9" t="s">
        <v>436</v>
      </c>
      <c r="BJ242" s="9" t="s">
        <v>38</v>
      </c>
    </row>
    <row r="243" spans="1:62" ht="260.10000000000002" customHeight="1" x14ac:dyDescent="0.15">
      <c r="A243" s="305" t="s">
        <v>436</v>
      </c>
      <c r="B243" s="305" t="s">
        <v>38</v>
      </c>
      <c r="C243" s="305" t="s">
        <v>204</v>
      </c>
      <c r="D243" s="88" t="s">
        <v>573</v>
      </c>
      <c r="E243" s="205"/>
      <c r="F243" s="290"/>
      <c r="G243" s="245" t="s">
        <v>578</v>
      </c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70" t="s">
        <v>617</v>
      </c>
      <c r="AB243" s="162"/>
      <c r="AC243" s="162"/>
      <c r="AD243" s="235"/>
      <c r="AE243" s="201"/>
      <c r="AF243" s="201"/>
      <c r="AG243" s="173" t="s">
        <v>578</v>
      </c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283" t="s">
        <v>617</v>
      </c>
      <c r="BB243" s="170"/>
      <c r="BC243" s="170"/>
      <c r="BD243" s="171"/>
      <c r="BE243" s="2"/>
      <c r="BF243" s="2"/>
      <c r="BH243" s="9" t="s">
        <v>204</v>
      </c>
      <c r="BI243" s="9" t="s">
        <v>436</v>
      </c>
      <c r="BJ243" s="9" t="s">
        <v>38</v>
      </c>
    </row>
    <row r="244" spans="1:62" ht="110.1" customHeight="1" x14ac:dyDescent="0.15">
      <c r="A244" s="313" t="s">
        <v>437</v>
      </c>
      <c r="B244" s="306" t="s">
        <v>39</v>
      </c>
      <c r="C244" s="306" t="s">
        <v>204</v>
      </c>
      <c r="D244" s="158" t="s">
        <v>548</v>
      </c>
      <c r="E244" s="204"/>
      <c r="F244" s="289"/>
      <c r="G244" s="208" t="s">
        <v>561</v>
      </c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6" t="s">
        <v>561</v>
      </c>
      <c r="AB244" s="38"/>
      <c r="AC244" s="38"/>
      <c r="AD244" s="209"/>
      <c r="AE244" s="86"/>
      <c r="AF244" s="86"/>
      <c r="AG244" s="6" t="s">
        <v>561</v>
      </c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 t="s">
        <v>561</v>
      </c>
      <c r="BB244" s="36"/>
      <c r="BC244" s="36"/>
      <c r="BD244" s="76"/>
      <c r="BE244" s="5"/>
      <c r="BF244" s="5"/>
      <c r="BH244" s="9" t="s">
        <v>204</v>
      </c>
      <c r="BI244" s="9" t="s">
        <v>437</v>
      </c>
      <c r="BJ244" s="9" t="s">
        <v>39</v>
      </c>
    </row>
    <row r="245" spans="1:62" ht="260.10000000000002" customHeight="1" x14ac:dyDescent="0.15">
      <c r="A245" s="308" t="s">
        <v>437</v>
      </c>
      <c r="B245" s="304" t="s">
        <v>39</v>
      </c>
      <c r="C245" s="304" t="s">
        <v>204</v>
      </c>
      <c r="D245" s="303" t="s">
        <v>628</v>
      </c>
      <c r="E245" s="205"/>
      <c r="F245" s="287">
        <f t="shared" ref="F245:F246" si="118">SUM(AG245:BD245)</f>
        <v>0</v>
      </c>
      <c r="G245" s="210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211"/>
      <c r="AE245" s="32"/>
      <c r="AF245" s="32"/>
      <c r="AG245" s="136">
        <v>0</v>
      </c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>
        <v>0</v>
      </c>
      <c r="BB245" s="47"/>
      <c r="BC245" s="47"/>
      <c r="BD245" s="78"/>
      <c r="BE245" s="5"/>
      <c r="BF245" s="5">
        <f>SUM(AG245:BD245)</f>
        <v>0</v>
      </c>
      <c r="BH245" s="9" t="s">
        <v>204</v>
      </c>
      <c r="BI245" s="9" t="s">
        <v>437</v>
      </c>
      <c r="BJ245" s="9" t="s">
        <v>39</v>
      </c>
    </row>
    <row r="246" spans="1:62" ht="260.10000000000002" customHeight="1" x14ac:dyDescent="0.15">
      <c r="A246" s="309" t="s">
        <v>437</v>
      </c>
      <c r="B246" s="304" t="s">
        <v>39</v>
      </c>
      <c r="C246" s="304" t="s">
        <v>204</v>
      </c>
      <c r="D246" s="35" t="s">
        <v>629</v>
      </c>
      <c r="E246" s="205">
        <f t="shared" ref="E246" si="119">COUNTIF(AG244:BD244,"○")</f>
        <v>2</v>
      </c>
      <c r="F246" s="287">
        <f t="shared" si="118"/>
        <v>0</v>
      </c>
      <c r="G246" s="212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213"/>
      <c r="AE246" s="5"/>
      <c r="AF246" s="5"/>
      <c r="AG246" s="6">
        <v>0</v>
      </c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>
        <v>0</v>
      </c>
      <c r="BB246" s="36"/>
      <c r="BC246" s="36"/>
      <c r="BD246" s="76"/>
      <c r="BE246" s="5">
        <f>COUNTIF(AG244:BD244,"○")</f>
        <v>2</v>
      </c>
      <c r="BF246" s="5">
        <f>SUM(AG246:BD246)</f>
        <v>0</v>
      </c>
      <c r="BH246" s="9" t="s">
        <v>204</v>
      </c>
      <c r="BI246" s="9" t="s">
        <v>437</v>
      </c>
      <c r="BJ246" s="9" t="s">
        <v>39</v>
      </c>
    </row>
    <row r="247" spans="1:62" ht="260.10000000000002" customHeight="1" x14ac:dyDescent="0.15">
      <c r="A247" s="312"/>
      <c r="B247" s="312"/>
      <c r="C247" s="312"/>
      <c r="D247" s="71" t="s">
        <v>573</v>
      </c>
      <c r="E247" s="277"/>
      <c r="F247" s="291"/>
      <c r="G247" s="241" t="s">
        <v>578</v>
      </c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 t="s">
        <v>617</v>
      </c>
      <c r="AB247" s="170"/>
      <c r="AC247" s="170"/>
      <c r="AD247" s="172"/>
      <c r="AE247" s="266"/>
      <c r="AF247" s="266"/>
      <c r="AG247" s="173" t="s">
        <v>578</v>
      </c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283" t="s">
        <v>617</v>
      </c>
      <c r="BB247" s="170"/>
      <c r="BC247" s="170"/>
      <c r="BD247" s="171"/>
      <c r="BE247" s="5"/>
      <c r="BF247" s="5"/>
      <c r="BH247" s="9" t="s">
        <v>204</v>
      </c>
      <c r="BI247" s="9" t="s">
        <v>437</v>
      </c>
      <c r="BJ247" s="9" t="s">
        <v>39</v>
      </c>
    </row>
    <row r="248" spans="1:62" ht="110.1" customHeight="1" x14ac:dyDescent="0.15">
      <c r="A248" s="308" t="s">
        <v>438</v>
      </c>
      <c r="B248" s="304" t="s">
        <v>40</v>
      </c>
      <c r="C248" s="304" t="s">
        <v>204</v>
      </c>
      <c r="D248" s="35" t="s">
        <v>548</v>
      </c>
      <c r="E248" s="205"/>
      <c r="F248" s="292"/>
      <c r="G248" s="212" t="s">
        <v>561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 t="s">
        <v>561</v>
      </c>
      <c r="AB248" s="36"/>
      <c r="AC248" s="36"/>
      <c r="AD248" s="213"/>
      <c r="AE248" s="200"/>
      <c r="AF248" s="200"/>
      <c r="AG248" s="6" t="s">
        <v>561</v>
      </c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 t="s">
        <v>561</v>
      </c>
      <c r="BB248" s="36"/>
      <c r="BC248" s="36"/>
      <c r="BD248" s="76"/>
      <c r="BE248" s="1"/>
      <c r="BF248" s="1"/>
      <c r="BH248" s="9" t="s">
        <v>204</v>
      </c>
      <c r="BI248" s="9" t="s">
        <v>438</v>
      </c>
      <c r="BJ248" s="9" t="s">
        <v>40</v>
      </c>
    </row>
    <row r="249" spans="1:62" ht="260.10000000000002" customHeight="1" x14ac:dyDescent="0.15">
      <c r="A249" s="308" t="s">
        <v>438</v>
      </c>
      <c r="B249" s="304" t="s">
        <v>40</v>
      </c>
      <c r="C249" s="304" t="s">
        <v>204</v>
      </c>
      <c r="D249" s="303" t="s">
        <v>628</v>
      </c>
      <c r="E249" s="205"/>
      <c r="F249" s="287">
        <f t="shared" ref="F249:F250" si="120">SUM(AG249:BD249)</f>
        <v>0</v>
      </c>
      <c r="G249" s="210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211"/>
      <c r="AE249" s="32"/>
      <c r="AF249" s="32"/>
      <c r="AG249" s="136">
        <v>0</v>
      </c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>
        <v>0</v>
      </c>
      <c r="BB249" s="47"/>
      <c r="BC249" s="47"/>
      <c r="BD249" s="78"/>
      <c r="BE249" s="5"/>
      <c r="BF249" s="5">
        <f>SUM(AG249:BD249)</f>
        <v>0</v>
      </c>
      <c r="BH249" s="9" t="s">
        <v>204</v>
      </c>
      <c r="BI249" s="9" t="s">
        <v>438</v>
      </c>
      <c r="BJ249" s="9" t="s">
        <v>40</v>
      </c>
    </row>
    <row r="250" spans="1:62" ht="260.10000000000002" customHeight="1" x14ac:dyDescent="0.15">
      <c r="A250" s="309" t="s">
        <v>438</v>
      </c>
      <c r="B250" s="304" t="s">
        <v>40</v>
      </c>
      <c r="C250" s="304" t="s">
        <v>204</v>
      </c>
      <c r="D250" s="35" t="s">
        <v>629</v>
      </c>
      <c r="E250" s="205">
        <f t="shared" ref="E250" si="121">COUNTIF(AG248:BD248,"○")</f>
        <v>2</v>
      </c>
      <c r="F250" s="287">
        <f t="shared" si="120"/>
        <v>0</v>
      </c>
      <c r="G250" s="212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213"/>
      <c r="AE250" s="5"/>
      <c r="AF250" s="5"/>
      <c r="AG250" s="6">
        <v>0</v>
      </c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>
        <v>0</v>
      </c>
      <c r="BB250" s="36"/>
      <c r="BC250" s="36"/>
      <c r="BD250" s="76"/>
      <c r="BE250" s="5">
        <f>COUNTIF(AG248:BD248,"○")</f>
        <v>2</v>
      </c>
      <c r="BF250" s="5">
        <f>SUM(AG250:BD250)</f>
        <v>0</v>
      </c>
      <c r="BH250" s="9" t="s">
        <v>204</v>
      </c>
      <c r="BI250" s="9" t="s">
        <v>438</v>
      </c>
      <c r="BJ250" s="9" t="s">
        <v>40</v>
      </c>
    </row>
    <row r="251" spans="1:62" ht="260.10000000000002" customHeight="1" x14ac:dyDescent="0.15">
      <c r="A251" s="305" t="s">
        <v>438</v>
      </c>
      <c r="B251" s="305" t="s">
        <v>40</v>
      </c>
      <c r="C251" s="305" t="s">
        <v>204</v>
      </c>
      <c r="D251" s="88" t="s">
        <v>573</v>
      </c>
      <c r="E251" s="205"/>
      <c r="F251" s="290"/>
      <c r="G251" s="245" t="s">
        <v>578</v>
      </c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70" t="s">
        <v>617</v>
      </c>
      <c r="AB251" s="162"/>
      <c r="AC251" s="162"/>
      <c r="AD251" s="235"/>
      <c r="AE251" s="201"/>
      <c r="AF251" s="201"/>
      <c r="AG251" s="173" t="s">
        <v>578</v>
      </c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283" t="s">
        <v>617</v>
      </c>
      <c r="BB251" s="170"/>
      <c r="BC251" s="170"/>
      <c r="BD251" s="171"/>
      <c r="BE251" s="2"/>
      <c r="BF251" s="2"/>
      <c r="BH251" s="9" t="s">
        <v>204</v>
      </c>
      <c r="BI251" s="9" t="s">
        <v>438</v>
      </c>
      <c r="BJ251" s="9" t="s">
        <v>40</v>
      </c>
    </row>
    <row r="252" spans="1:62" ht="110.1" customHeight="1" x14ac:dyDescent="0.15">
      <c r="A252" s="313" t="s">
        <v>439</v>
      </c>
      <c r="B252" s="306" t="s">
        <v>41</v>
      </c>
      <c r="C252" s="306" t="s">
        <v>204</v>
      </c>
      <c r="D252" s="158" t="s">
        <v>548</v>
      </c>
      <c r="E252" s="204"/>
      <c r="F252" s="289"/>
      <c r="G252" s="208" t="s">
        <v>561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6" t="s">
        <v>561</v>
      </c>
      <c r="AB252" s="38"/>
      <c r="AC252" s="38"/>
      <c r="AD252" s="209"/>
      <c r="AE252" s="86"/>
      <c r="AF252" s="86"/>
      <c r="AG252" s="6" t="s">
        <v>561</v>
      </c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 t="s">
        <v>561</v>
      </c>
      <c r="BB252" s="36"/>
      <c r="BC252" s="36"/>
      <c r="BD252" s="76"/>
      <c r="BE252" s="5"/>
      <c r="BF252" s="5"/>
      <c r="BH252" s="9" t="s">
        <v>204</v>
      </c>
      <c r="BI252" s="9" t="s">
        <v>439</v>
      </c>
      <c r="BJ252" s="9" t="s">
        <v>41</v>
      </c>
    </row>
    <row r="253" spans="1:62" ht="260.10000000000002" customHeight="1" x14ac:dyDescent="0.15">
      <c r="A253" s="308" t="s">
        <v>439</v>
      </c>
      <c r="B253" s="304" t="s">
        <v>41</v>
      </c>
      <c r="C253" s="304" t="s">
        <v>204</v>
      </c>
      <c r="D253" s="303" t="s">
        <v>628</v>
      </c>
      <c r="E253" s="205"/>
      <c r="F253" s="287">
        <f t="shared" ref="F253:F254" si="122">SUM(AG253:BD253)</f>
        <v>0</v>
      </c>
      <c r="G253" s="210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211"/>
      <c r="AE253" s="32"/>
      <c r="AF253" s="32"/>
      <c r="AG253" s="136">
        <v>0</v>
      </c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>
        <v>0</v>
      </c>
      <c r="BB253" s="47"/>
      <c r="BC253" s="47"/>
      <c r="BD253" s="78"/>
      <c r="BE253" s="5"/>
      <c r="BF253" s="5">
        <f>SUM(AG253:BD253)</f>
        <v>0</v>
      </c>
      <c r="BH253" s="9" t="s">
        <v>204</v>
      </c>
      <c r="BI253" s="9" t="s">
        <v>439</v>
      </c>
      <c r="BJ253" s="9" t="s">
        <v>41</v>
      </c>
    </row>
    <row r="254" spans="1:62" ht="260.10000000000002" customHeight="1" x14ac:dyDescent="0.15">
      <c r="A254" s="309" t="s">
        <v>439</v>
      </c>
      <c r="B254" s="304" t="s">
        <v>41</v>
      </c>
      <c r="C254" s="304" t="s">
        <v>204</v>
      </c>
      <c r="D254" s="35" t="s">
        <v>629</v>
      </c>
      <c r="E254" s="205">
        <f t="shared" ref="E254" si="123">COUNTIF(AG252:BD252,"○")</f>
        <v>2</v>
      </c>
      <c r="F254" s="287">
        <f t="shared" si="122"/>
        <v>0</v>
      </c>
      <c r="G254" s="212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213"/>
      <c r="AE254" s="5"/>
      <c r="AF254" s="5"/>
      <c r="AG254" s="6">
        <v>0</v>
      </c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>
        <v>0</v>
      </c>
      <c r="BB254" s="36"/>
      <c r="BC254" s="36"/>
      <c r="BD254" s="76"/>
      <c r="BE254" s="5">
        <f>COUNTIF(AG252:BD252,"○")</f>
        <v>2</v>
      </c>
      <c r="BF254" s="5">
        <f>SUM(AG254:BD254)</f>
        <v>0</v>
      </c>
      <c r="BH254" s="9" t="s">
        <v>204</v>
      </c>
      <c r="BI254" s="9" t="s">
        <v>439</v>
      </c>
      <c r="BJ254" s="9" t="s">
        <v>41</v>
      </c>
    </row>
    <row r="255" spans="1:62" ht="260.10000000000002" customHeight="1" x14ac:dyDescent="0.15">
      <c r="A255" s="312" t="s">
        <v>439</v>
      </c>
      <c r="B255" s="312" t="s">
        <v>41</v>
      </c>
      <c r="C255" s="312" t="s">
        <v>204</v>
      </c>
      <c r="D255" s="71" t="s">
        <v>573</v>
      </c>
      <c r="E255" s="277"/>
      <c r="F255" s="291"/>
      <c r="G255" s="241" t="s">
        <v>578</v>
      </c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 t="s">
        <v>617</v>
      </c>
      <c r="AB255" s="170"/>
      <c r="AC255" s="170"/>
      <c r="AD255" s="172"/>
      <c r="AE255" s="266"/>
      <c r="AF255" s="266"/>
      <c r="AG255" s="173" t="s">
        <v>578</v>
      </c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283" t="s">
        <v>617</v>
      </c>
      <c r="BB255" s="170"/>
      <c r="BC255" s="170"/>
      <c r="BD255" s="171"/>
      <c r="BE255" s="5"/>
      <c r="BF255" s="5"/>
      <c r="BH255" s="9" t="s">
        <v>204</v>
      </c>
      <c r="BI255" s="9" t="s">
        <v>439</v>
      </c>
      <c r="BJ255" s="9" t="s">
        <v>41</v>
      </c>
    </row>
    <row r="256" spans="1:62" ht="110.1" customHeight="1" x14ac:dyDescent="0.15">
      <c r="A256" s="308" t="s">
        <v>440</v>
      </c>
      <c r="B256" s="304" t="s">
        <v>42</v>
      </c>
      <c r="C256" s="304" t="s">
        <v>204</v>
      </c>
      <c r="D256" s="35" t="s">
        <v>548</v>
      </c>
      <c r="E256" s="205"/>
      <c r="F256" s="292"/>
      <c r="G256" s="212" t="s">
        <v>561</v>
      </c>
      <c r="H256" s="36"/>
      <c r="I256" s="36"/>
      <c r="J256" s="36"/>
      <c r="K256" s="36"/>
      <c r="L256" s="36" t="s">
        <v>561</v>
      </c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 t="s">
        <v>561</v>
      </c>
      <c r="AB256" s="36"/>
      <c r="AC256" s="36"/>
      <c r="AD256" s="213"/>
      <c r="AE256" s="200"/>
      <c r="AF256" s="200"/>
      <c r="AG256" s="6" t="s">
        <v>561</v>
      </c>
      <c r="AH256" s="36"/>
      <c r="AI256" s="36"/>
      <c r="AJ256" s="36"/>
      <c r="AK256" s="36"/>
      <c r="AL256" s="36" t="s">
        <v>561</v>
      </c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 t="s">
        <v>561</v>
      </c>
      <c r="BB256" s="36"/>
      <c r="BC256" s="36"/>
      <c r="BD256" s="76"/>
      <c r="BE256" s="1"/>
      <c r="BF256" s="1"/>
      <c r="BH256" s="9" t="s">
        <v>204</v>
      </c>
      <c r="BI256" s="9" t="s">
        <v>440</v>
      </c>
      <c r="BJ256" s="9" t="s">
        <v>42</v>
      </c>
    </row>
    <row r="257" spans="1:62" ht="260.10000000000002" customHeight="1" x14ac:dyDescent="0.15">
      <c r="A257" s="308" t="s">
        <v>440</v>
      </c>
      <c r="B257" s="304" t="s">
        <v>42</v>
      </c>
      <c r="C257" s="304" t="s">
        <v>204</v>
      </c>
      <c r="D257" s="303" t="s">
        <v>628</v>
      </c>
      <c r="E257" s="205"/>
      <c r="F257" s="287">
        <f t="shared" ref="F257:F258" si="124">SUM(AG257:BD257)</f>
        <v>0</v>
      </c>
      <c r="G257" s="210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211"/>
      <c r="AE257" s="32"/>
      <c r="AF257" s="32"/>
      <c r="AG257" s="136">
        <v>0</v>
      </c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>
        <v>0</v>
      </c>
      <c r="BB257" s="47"/>
      <c r="BC257" s="47"/>
      <c r="BD257" s="78"/>
      <c r="BE257" s="5"/>
      <c r="BF257" s="5">
        <f>SUM(AG257:BD257)</f>
        <v>0</v>
      </c>
      <c r="BH257" s="9" t="s">
        <v>204</v>
      </c>
      <c r="BI257" s="9" t="s">
        <v>440</v>
      </c>
      <c r="BJ257" s="9" t="s">
        <v>42</v>
      </c>
    </row>
    <row r="258" spans="1:62" ht="260.10000000000002" customHeight="1" x14ac:dyDescent="0.15">
      <c r="A258" s="309" t="s">
        <v>440</v>
      </c>
      <c r="B258" s="304" t="s">
        <v>42</v>
      </c>
      <c r="C258" s="304" t="s">
        <v>204</v>
      </c>
      <c r="D258" s="35" t="s">
        <v>629</v>
      </c>
      <c r="E258" s="205">
        <f t="shared" ref="E258" si="125">COUNTIF(AG256:BD256,"○")</f>
        <v>3</v>
      </c>
      <c r="F258" s="287">
        <f t="shared" si="124"/>
        <v>23793</v>
      </c>
      <c r="G258" s="212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213"/>
      <c r="AE258" s="5"/>
      <c r="AF258" s="5"/>
      <c r="AG258" s="6">
        <v>0</v>
      </c>
      <c r="AH258" s="36"/>
      <c r="AI258" s="36"/>
      <c r="AJ258" s="36"/>
      <c r="AK258" s="36"/>
      <c r="AL258" s="36">
        <v>23793</v>
      </c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>
        <v>0</v>
      </c>
      <c r="BB258" s="36"/>
      <c r="BC258" s="36"/>
      <c r="BD258" s="76"/>
      <c r="BE258" s="5">
        <f>COUNTIF(AG256:BD256,"○")</f>
        <v>3</v>
      </c>
      <c r="BF258" s="5">
        <f>SUM(AG258:BD258)</f>
        <v>23793</v>
      </c>
      <c r="BH258" s="9" t="s">
        <v>204</v>
      </c>
      <c r="BI258" s="9" t="s">
        <v>440</v>
      </c>
      <c r="BJ258" s="9" t="s">
        <v>42</v>
      </c>
    </row>
    <row r="259" spans="1:62" ht="260.10000000000002" customHeight="1" x14ac:dyDescent="0.15">
      <c r="A259" s="305" t="s">
        <v>440</v>
      </c>
      <c r="B259" s="305" t="s">
        <v>42</v>
      </c>
      <c r="C259" s="305" t="s">
        <v>204</v>
      </c>
      <c r="D259" s="88" t="s">
        <v>573</v>
      </c>
      <c r="E259" s="205"/>
      <c r="F259" s="290"/>
      <c r="G259" s="245" t="s">
        <v>578</v>
      </c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70" t="s">
        <v>617</v>
      </c>
      <c r="AB259" s="162"/>
      <c r="AC259" s="162"/>
      <c r="AD259" s="235"/>
      <c r="AE259" s="201"/>
      <c r="AF259" s="201"/>
      <c r="AG259" s="173" t="s">
        <v>578</v>
      </c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283" t="s">
        <v>617</v>
      </c>
      <c r="BB259" s="170"/>
      <c r="BC259" s="170"/>
      <c r="BD259" s="171"/>
      <c r="BE259" s="2"/>
      <c r="BF259" s="2"/>
      <c r="BH259" s="9" t="s">
        <v>204</v>
      </c>
      <c r="BI259" s="9" t="s">
        <v>440</v>
      </c>
      <c r="BJ259" s="9" t="s">
        <v>42</v>
      </c>
    </row>
    <row r="260" spans="1:62" ht="110.1" customHeight="1" x14ac:dyDescent="0.15">
      <c r="A260" s="313" t="s">
        <v>441</v>
      </c>
      <c r="B260" s="306" t="s">
        <v>43</v>
      </c>
      <c r="C260" s="306" t="s">
        <v>204</v>
      </c>
      <c r="D260" s="158" t="s">
        <v>548</v>
      </c>
      <c r="E260" s="204"/>
      <c r="F260" s="289"/>
      <c r="G260" s="208" t="s">
        <v>561</v>
      </c>
      <c r="H260" s="38"/>
      <c r="I260" s="38"/>
      <c r="J260" s="38"/>
      <c r="K260" s="38"/>
      <c r="L260" s="38" t="s">
        <v>561</v>
      </c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6" t="s">
        <v>561</v>
      </c>
      <c r="AB260" s="38"/>
      <c r="AC260" s="38"/>
      <c r="AD260" s="209"/>
      <c r="AE260" s="86"/>
      <c r="AF260" s="86"/>
      <c r="AG260" s="6" t="s">
        <v>561</v>
      </c>
      <c r="AH260" s="36"/>
      <c r="AI260" s="36"/>
      <c r="AJ260" s="36"/>
      <c r="AK260" s="36"/>
      <c r="AL260" s="36" t="s">
        <v>569</v>
      </c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 t="s">
        <v>561</v>
      </c>
      <c r="BB260" s="36"/>
      <c r="BC260" s="36"/>
      <c r="BD260" s="76"/>
      <c r="BE260" s="5"/>
      <c r="BF260" s="5"/>
      <c r="BH260" s="9" t="s">
        <v>204</v>
      </c>
      <c r="BI260" s="9" t="s">
        <v>441</v>
      </c>
      <c r="BJ260" s="9" t="s">
        <v>43</v>
      </c>
    </row>
    <row r="261" spans="1:62" ht="260.10000000000002" customHeight="1" x14ac:dyDescent="0.15">
      <c r="A261" s="308" t="s">
        <v>441</v>
      </c>
      <c r="B261" s="304" t="s">
        <v>43</v>
      </c>
      <c r="C261" s="304" t="s">
        <v>204</v>
      </c>
      <c r="D261" s="303" t="s">
        <v>628</v>
      </c>
      <c r="E261" s="205"/>
      <c r="F261" s="287">
        <f t="shared" ref="F261:F262" si="126">SUM(AG261:BD261)</f>
        <v>31900</v>
      </c>
      <c r="G261" s="210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211"/>
      <c r="AE261" s="32"/>
      <c r="AF261" s="32"/>
      <c r="AG261" s="136">
        <v>0</v>
      </c>
      <c r="AH261" s="47"/>
      <c r="AI261" s="47"/>
      <c r="AJ261" s="47"/>
      <c r="AK261" s="47"/>
      <c r="AL261" s="47">
        <v>31900</v>
      </c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>
        <v>0</v>
      </c>
      <c r="BB261" s="47"/>
      <c r="BC261" s="47"/>
      <c r="BD261" s="78"/>
      <c r="BE261" s="5"/>
      <c r="BF261" s="5">
        <f>SUM(AG261:BD261)</f>
        <v>31900</v>
      </c>
      <c r="BH261" s="9" t="s">
        <v>204</v>
      </c>
      <c r="BI261" s="9" t="s">
        <v>441</v>
      </c>
      <c r="BJ261" s="9" t="s">
        <v>43</v>
      </c>
    </row>
    <row r="262" spans="1:62" ht="260.10000000000002" customHeight="1" x14ac:dyDescent="0.15">
      <c r="A262" s="309" t="s">
        <v>441</v>
      </c>
      <c r="B262" s="304" t="s">
        <v>43</v>
      </c>
      <c r="C262" s="304" t="s">
        <v>204</v>
      </c>
      <c r="D262" s="35" t="s">
        <v>629</v>
      </c>
      <c r="E262" s="205">
        <f t="shared" ref="E262" si="127">COUNTIF(AG260:BD260,"○")</f>
        <v>3</v>
      </c>
      <c r="F262" s="287">
        <f t="shared" si="126"/>
        <v>0</v>
      </c>
      <c r="G262" s="212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125"/>
      <c r="AB262" s="36"/>
      <c r="AC262" s="36"/>
      <c r="AD262" s="213"/>
      <c r="AE262" s="5"/>
      <c r="AF262" s="5"/>
      <c r="AG262" s="6">
        <v>0</v>
      </c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125">
        <v>0</v>
      </c>
      <c r="BB262" s="36"/>
      <c r="BC262" s="36"/>
      <c r="BD262" s="76"/>
      <c r="BE262" s="5">
        <f>COUNTIF(AG260:BD260,"○")</f>
        <v>3</v>
      </c>
      <c r="BF262" s="5">
        <f>SUM(AG262:BD262)</f>
        <v>0</v>
      </c>
      <c r="BH262" s="9" t="s">
        <v>204</v>
      </c>
      <c r="BI262" s="9" t="s">
        <v>441</v>
      </c>
      <c r="BJ262" s="9" t="s">
        <v>43</v>
      </c>
    </row>
    <row r="263" spans="1:62" ht="260.10000000000002" customHeight="1" x14ac:dyDescent="0.15">
      <c r="A263" s="312" t="s">
        <v>441</v>
      </c>
      <c r="B263" s="312" t="s">
        <v>43</v>
      </c>
      <c r="C263" s="312" t="s">
        <v>204</v>
      </c>
      <c r="D263" s="71" t="s">
        <v>573</v>
      </c>
      <c r="E263" s="277"/>
      <c r="F263" s="291"/>
      <c r="G263" s="241" t="s">
        <v>578</v>
      </c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 t="s">
        <v>617</v>
      </c>
      <c r="AB263" s="170"/>
      <c r="AC263" s="170"/>
      <c r="AD263" s="172"/>
      <c r="AE263" s="266"/>
      <c r="AF263" s="266"/>
      <c r="AG263" s="173" t="s">
        <v>578</v>
      </c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283" t="s">
        <v>617</v>
      </c>
      <c r="BB263" s="170"/>
      <c r="BC263" s="170"/>
      <c r="BD263" s="171"/>
      <c r="BE263" s="5"/>
      <c r="BF263" s="5"/>
      <c r="BH263" s="9" t="s">
        <v>204</v>
      </c>
      <c r="BI263" s="9" t="s">
        <v>441</v>
      </c>
      <c r="BJ263" s="9" t="s">
        <v>43</v>
      </c>
    </row>
    <row r="264" spans="1:62" ht="110.1" customHeight="1" x14ac:dyDescent="0.15">
      <c r="A264" s="308" t="s">
        <v>442</v>
      </c>
      <c r="B264" s="304" t="s">
        <v>44</v>
      </c>
      <c r="C264" s="304" t="s">
        <v>204</v>
      </c>
      <c r="D264" s="35" t="s">
        <v>548</v>
      </c>
      <c r="E264" s="205"/>
      <c r="F264" s="292"/>
      <c r="G264" s="212" t="s">
        <v>561</v>
      </c>
      <c r="H264" s="36"/>
      <c r="I264" s="36"/>
      <c r="J264" s="36"/>
      <c r="K264" s="36"/>
      <c r="L264" s="36" t="s">
        <v>561</v>
      </c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 t="s">
        <v>561</v>
      </c>
      <c r="AB264" s="36"/>
      <c r="AC264" s="36"/>
      <c r="AD264" s="213"/>
      <c r="AE264" s="200"/>
      <c r="AF264" s="200"/>
      <c r="AG264" s="6" t="s">
        <v>561</v>
      </c>
      <c r="AH264" s="36"/>
      <c r="AI264" s="36"/>
      <c r="AJ264" s="36"/>
      <c r="AK264" s="36"/>
      <c r="AL264" s="36" t="s">
        <v>561</v>
      </c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 t="s">
        <v>561</v>
      </c>
      <c r="BB264" s="36"/>
      <c r="BC264" s="36"/>
      <c r="BD264" s="76"/>
      <c r="BE264" s="1"/>
      <c r="BF264" s="1"/>
      <c r="BH264" s="9" t="s">
        <v>204</v>
      </c>
      <c r="BI264" s="9" t="s">
        <v>442</v>
      </c>
      <c r="BJ264" s="9" t="s">
        <v>44</v>
      </c>
    </row>
    <row r="265" spans="1:62" ht="260.10000000000002" customHeight="1" x14ac:dyDescent="0.15">
      <c r="A265" s="308" t="s">
        <v>442</v>
      </c>
      <c r="B265" s="304" t="s">
        <v>44</v>
      </c>
      <c r="C265" s="304" t="s">
        <v>204</v>
      </c>
      <c r="D265" s="303" t="s">
        <v>628</v>
      </c>
      <c r="E265" s="205"/>
      <c r="F265" s="287">
        <f t="shared" ref="F265:F266" si="128">SUM(AG265:BD265)</f>
        <v>0</v>
      </c>
      <c r="G265" s="210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211"/>
      <c r="AE265" s="32"/>
      <c r="AF265" s="32"/>
      <c r="AG265" s="136">
        <v>0</v>
      </c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>
        <v>0</v>
      </c>
      <c r="BB265" s="47"/>
      <c r="BC265" s="47"/>
      <c r="BD265" s="78"/>
      <c r="BE265" s="5"/>
      <c r="BF265" s="5">
        <f>SUM(AG265:BD265)</f>
        <v>0</v>
      </c>
      <c r="BH265" s="9" t="s">
        <v>204</v>
      </c>
      <c r="BI265" s="9" t="s">
        <v>442</v>
      </c>
      <c r="BJ265" s="9" t="s">
        <v>44</v>
      </c>
    </row>
    <row r="266" spans="1:62" ht="260.10000000000002" customHeight="1" x14ac:dyDescent="0.15">
      <c r="A266" s="309" t="s">
        <v>442</v>
      </c>
      <c r="B266" s="304" t="s">
        <v>44</v>
      </c>
      <c r="C266" s="304" t="s">
        <v>204</v>
      </c>
      <c r="D266" s="303" t="s">
        <v>629</v>
      </c>
      <c r="E266" s="205">
        <f t="shared" ref="E266" si="129">COUNTIF(AG264:BD264,"○")</f>
        <v>3</v>
      </c>
      <c r="F266" s="287">
        <f t="shared" si="128"/>
        <v>23793</v>
      </c>
      <c r="G266" s="210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211"/>
      <c r="AE266" s="32"/>
      <c r="AF266" s="32"/>
      <c r="AG266" s="136">
        <v>0</v>
      </c>
      <c r="AH266" s="47"/>
      <c r="AI266" s="47"/>
      <c r="AJ266" s="47"/>
      <c r="AK266" s="47"/>
      <c r="AL266" s="47">
        <v>23793</v>
      </c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>
        <v>0</v>
      </c>
      <c r="BB266" s="47"/>
      <c r="BC266" s="47"/>
      <c r="BD266" s="78"/>
      <c r="BE266" s="5">
        <f>COUNTIF(AG264:BD264,"○")</f>
        <v>3</v>
      </c>
      <c r="BF266" s="5">
        <f>SUM(AG266:BD266)</f>
        <v>23793</v>
      </c>
      <c r="BH266" s="9" t="s">
        <v>204</v>
      </c>
      <c r="BI266" s="9" t="s">
        <v>442</v>
      </c>
      <c r="BJ266" s="9" t="s">
        <v>44</v>
      </c>
    </row>
    <row r="267" spans="1:62" ht="260.10000000000002" customHeight="1" x14ac:dyDescent="0.15">
      <c r="A267" s="305" t="s">
        <v>442</v>
      </c>
      <c r="B267" s="305" t="s">
        <v>44</v>
      </c>
      <c r="C267" s="305" t="s">
        <v>204</v>
      </c>
      <c r="D267" s="79" t="s">
        <v>573</v>
      </c>
      <c r="E267" s="205"/>
      <c r="F267" s="290"/>
      <c r="G267" s="245" t="s">
        <v>578</v>
      </c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70" t="s">
        <v>617</v>
      </c>
      <c r="AB267" s="125"/>
      <c r="AC267" s="125"/>
      <c r="AD267" s="217"/>
      <c r="AE267" s="201"/>
      <c r="AF267" s="201"/>
      <c r="AG267" s="173" t="s">
        <v>578</v>
      </c>
      <c r="AH267" s="174"/>
      <c r="AI267" s="174"/>
      <c r="AJ267" s="174"/>
      <c r="AK267" s="174"/>
      <c r="AL267" s="174"/>
      <c r="AM267" s="174"/>
      <c r="AN267" s="174"/>
      <c r="AO267" s="174"/>
      <c r="AP267" s="174"/>
      <c r="AQ267" s="174"/>
      <c r="AR267" s="174"/>
      <c r="AS267" s="174"/>
      <c r="AT267" s="174"/>
      <c r="AU267" s="174"/>
      <c r="AV267" s="174"/>
      <c r="AW267" s="174"/>
      <c r="AX267" s="174"/>
      <c r="AY267" s="174"/>
      <c r="AZ267" s="174"/>
      <c r="BA267" s="283" t="s">
        <v>617</v>
      </c>
      <c r="BB267" s="174"/>
      <c r="BC267" s="174"/>
      <c r="BD267" s="175"/>
      <c r="BE267" s="5"/>
      <c r="BF267" s="5"/>
      <c r="BH267" s="9" t="s">
        <v>204</v>
      </c>
      <c r="BI267" s="9" t="s">
        <v>442</v>
      </c>
      <c r="BJ267" s="9" t="s">
        <v>44</v>
      </c>
    </row>
    <row r="268" spans="1:62" ht="110.1" customHeight="1" x14ac:dyDescent="0.15">
      <c r="A268" s="313" t="s">
        <v>443</v>
      </c>
      <c r="B268" s="306" t="s">
        <v>45</v>
      </c>
      <c r="C268" s="306" t="s">
        <v>204</v>
      </c>
      <c r="D268" s="37" t="s">
        <v>548</v>
      </c>
      <c r="E268" s="204"/>
      <c r="F268" s="289"/>
      <c r="G268" s="208" t="s">
        <v>561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 t="s">
        <v>561</v>
      </c>
      <c r="AB268" s="38"/>
      <c r="AC268" s="38"/>
      <c r="AD268" s="209"/>
      <c r="AE268" s="86"/>
      <c r="AF268" s="86"/>
      <c r="AG268" s="39" t="s">
        <v>561</v>
      </c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 t="s">
        <v>561</v>
      </c>
      <c r="BB268" s="38"/>
      <c r="BC268" s="38"/>
      <c r="BD268" s="153"/>
      <c r="BE268" s="1"/>
      <c r="BF268" s="1"/>
      <c r="BH268" s="9" t="s">
        <v>204</v>
      </c>
      <c r="BI268" s="9" t="s">
        <v>443</v>
      </c>
      <c r="BJ268" s="9" t="s">
        <v>45</v>
      </c>
    </row>
    <row r="269" spans="1:62" ht="260.10000000000002" customHeight="1" x14ac:dyDescent="0.15">
      <c r="A269" s="308" t="s">
        <v>443</v>
      </c>
      <c r="B269" s="304" t="s">
        <v>45</v>
      </c>
      <c r="C269" s="304" t="s">
        <v>204</v>
      </c>
      <c r="D269" s="303" t="s">
        <v>628</v>
      </c>
      <c r="E269" s="205"/>
      <c r="F269" s="287">
        <f t="shared" ref="F269:F270" si="130">SUM(AG269:BD269)</f>
        <v>0</v>
      </c>
      <c r="G269" s="210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211"/>
      <c r="AE269" s="32"/>
      <c r="AF269" s="32"/>
      <c r="AG269" s="136">
        <v>0</v>
      </c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>
        <v>0</v>
      </c>
      <c r="BB269" s="47"/>
      <c r="BC269" s="47"/>
      <c r="BD269" s="78"/>
      <c r="BE269" s="5"/>
      <c r="BF269" s="5">
        <f>SUM(AG269:BD269)</f>
        <v>0</v>
      </c>
      <c r="BH269" s="9" t="s">
        <v>204</v>
      </c>
      <c r="BI269" s="9" t="s">
        <v>443</v>
      </c>
      <c r="BJ269" s="9" t="s">
        <v>45</v>
      </c>
    </row>
    <row r="270" spans="1:62" ht="260.10000000000002" customHeight="1" x14ac:dyDescent="0.15">
      <c r="A270" s="309" t="s">
        <v>443</v>
      </c>
      <c r="B270" s="304" t="s">
        <v>45</v>
      </c>
      <c r="C270" s="304" t="s">
        <v>204</v>
      </c>
      <c r="D270" s="35" t="s">
        <v>629</v>
      </c>
      <c r="E270" s="205">
        <f t="shared" ref="E270" si="131">COUNTIF(AG268:BD268,"○")</f>
        <v>2</v>
      </c>
      <c r="F270" s="287">
        <f t="shared" si="130"/>
        <v>0</v>
      </c>
      <c r="G270" s="212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213"/>
      <c r="AE270" s="5"/>
      <c r="AF270" s="5"/>
      <c r="AG270" s="6">
        <v>0</v>
      </c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>
        <v>0</v>
      </c>
      <c r="BB270" s="36"/>
      <c r="BC270" s="36"/>
      <c r="BD270" s="76"/>
      <c r="BE270" s="5">
        <f>COUNTIF(AG268:BD268,"○")</f>
        <v>2</v>
      </c>
      <c r="BF270" s="5">
        <f>SUM(AG270:BD270)</f>
        <v>0</v>
      </c>
      <c r="BH270" s="9" t="s">
        <v>204</v>
      </c>
      <c r="BI270" s="9" t="s">
        <v>443</v>
      </c>
      <c r="BJ270" s="9" t="s">
        <v>45</v>
      </c>
    </row>
    <row r="271" spans="1:62" ht="260.10000000000002" customHeight="1" x14ac:dyDescent="0.15">
      <c r="A271" s="312" t="s">
        <v>443</v>
      </c>
      <c r="B271" s="312" t="s">
        <v>45</v>
      </c>
      <c r="C271" s="312" t="s">
        <v>204</v>
      </c>
      <c r="D271" s="71" t="s">
        <v>573</v>
      </c>
      <c r="E271" s="277"/>
      <c r="F271" s="291"/>
      <c r="G271" s="241" t="s">
        <v>578</v>
      </c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 t="s">
        <v>617</v>
      </c>
      <c r="AB271" s="170"/>
      <c r="AC271" s="170"/>
      <c r="AD271" s="172"/>
      <c r="AE271" s="266"/>
      <c r="AF271" s="266"/>
      <c r="AG271" s="173" t="s">
        <v>578</v>
      </c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283" t="s">
        <v>617</v>
      </c>
      <c r="BB271" s="170"/>
      <c r="BC271" s="170"/>
      <c r="BD271" s="171"/>
      <c r="BE271" s="2"/>
      <c r="BF271" s="2"/>
      <c r="BH271" s="9" t="s">
        <v>204</v>
      </c>
      <c r="BI271" s="9" t="s">
        <v>443</v>
      </c>
      <c r="BJ271" s="9" t="s">
        <v>45</v>
      </c>
    </row>
    <row r="272" spans="1:62" ht="110.1" customHeight="1" x14ac:dyDescent="0.15">
      <c r="A272" s="308" t="s">
        <v>444</v>
      </c>
      <c r="B272" s="304" t="s">
        <v>46</v>
      </c>
      <c r="C272" s="304" t="s">
        <v>204</v>
      </c>
      <c r="D272" s="35" t="s">
        <v>548</v>
      </c>
      <c r="E272" s="205"/>
      <c r="F272" s="292"/>
      <c r="G272" s="212" t="s">
        <v>561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 t="s">
        <v>561</v>
      </c>
      <c r="AB272" s="36"/>
      <c r="AC272" s="36"/>
      <c r="AD272" s="213"/>
      <c r="AE272" s="200"/>
      <c r="AF272" s="200"/>
      <c r="AG272" s="6" t="s">
        <v>561</v>
      </c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 t="s">
        <v>561</v>
      </c>
      <c r="BB272" s="36"/>
      <c r="BC272" s="36"/>
      <c r="BD272" s="76"/>
      <c r="BE272" s="5"/>
      <c r="BF272" s="5"/>
      <c r="BH272" s="9" t="s">
        <v>204</v>
      </c>
      <c r="BI272" s="9" t="s">
        <v>444</v>
      </c>
      <c r="BJ272" s="9" t="s">
        <v>46</v>
      </c>
    </row>
    <row r="273" spans="1:62" ht="260.10000000000002" customHeight="1" x14ac:dyDescent="0.15">
      <c r="A273" s="308" t="s">
        <v>444</v>
      </c>
      <c r="B273" s="304" t="s">
        <v>46</v>
      </c>
      <c r="C273" s="304" t="s">
        <v>204</v>
      </c>
      <c r="D273" s="303" t="s">
        <v>628</v>
      </c>
      <c r="E273" s="205"/>
      <c r="F273" s="287">
        <f t="shared" ref="F273:F274" si="132">SUM(AG273:BD273)</f>
        <v>0</v>
      </c>
      <c r="G273" s="210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211"/>
      <c r="AE273" s="32"/>
      <c r="AF273" s="32"/>
      <c r="AG273" s="136">
        <v>0</v>
      </c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>
        <v>0</v>
      </c>
      <c r="BB273" s="47"/>
      <c r="BC273" s="47"/>
      <c r="BD273" s="78"/>
      <c r="BE273" s="5"/>
      <c r="BF273" s="5">
        <f>SUM(AG273:BD273)</f>
        <v>0</v>
      </c>
      <c r="BH273" s="9" t="s">
        <v>204</v>
      </c>
      <c r="BI273" s="9" t="s">
        <v>444</v>
      </c>
      <c r="BJ273" s="9" t="s">
        <v>46</v>
      </c>
    </row>
    <row r="274" spans="1:62" ht="260.10000000000002" customHeight="1" x14ac:dyDescent="0.15">
      <c r="A274" s="309" t="s">
        <v>444</v>
      </c>
      <c r="B274" s="304" t="s">
        <v>46</v>
      </c>
      <c r="C274" s="304" t="s">
        <v>204</v>
      </c>
      <c r="D274" s="35" t="s">
        <v>629</v>
      </c>
      <c r="E274" s="205">
        <f t="shared" ref="E274" si="133">COUNTIF(AG272:BD272,"○")</f>
        <v>2</v>
      </c>
      <c r="F274" s="287">
        <f t="shared" si="132"/>
        <v>0</v>
      </c>
      <c r="G274" s="212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213"/>
      <c r="AE274" s="5"/>
      <c r="AF274" s="5"/>
      <c r="AG274" s="6">
        <v>0</v>
      </c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>
        <v>0</v>
      </c>
      <c r="BB274" s="36"/>
      <c r="BC274" s="36"/>
      <c r="BD274" s="76"/>
      <c r="BE274" s="5">
        <f>COUNTIF(AG272:BD272,"○")</f>
        <v>2</v>
      </c>
      <c r="BF274" s="5">
        <f>SUM(AG274:BD274)</f>
        <v>0</v>
      </c>
      <c r="BH274" s="9" t="s">
        <v>204</v>
      </c>
      <c r="BI274" s="9" t="s">
        <v>444</v>
      </c>
      <c r="BJ274" s="9" t="s">
        <v>46</v>
      </c>
    </row>
    <row r="275" spans="1:62" ht="260.10000000000002" customHeight="1" x14ac:dyDescent="0.15">
      <c r="A275" s="305" t="s">
        <v>444</v>
      </c>
      <c r="B275" s="305" t="s">
        <v>46</v>
      </c>
      <c r="C275" s="305" t="s">
        <v>204</v>
      </c>
      <c r="D275" s="88" t="s">
        <v>573</v>
      </c>
      <c r="E275" s="205"/>
      <c r="F275" s="290"/>
      <c r="G275" s="245" t="s">
        <v>578</v>
      </c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70" t="s">
        <v>617</v>
      </c>
      <c r="AB275" s="162"/>
      <c r="AC275" s="162"/>
      <c r="AD275" s="235"/>
      <c r="AE275" s="201"/>
      <c r="AF275" s="201"/>
      <c r="AG275" s="173" t="s">
        <v>578</v>
      </c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283" t="s">
        <v>617</v>
      </c>
      <c r="BB275" s="170"/>
      <c r="BC275" s="170"/>
      <c r="BD275" s="171"/>
      <c r="BE275" s="2"/>
      <c r="BF275" s="2"/>
      <c r="BH275" s="9" t="s">
        <v>204</v>
      </c>
      <c r="BI275" s="9" t="s">
        <v>444</v>
      </c>
      <c r="BJ275" s="9" t="s">
        <v>46</v>
      </c>
    </row>
    <row r="276" spans="1:62" ht="110.1" customHeight="1" x14ac:dyDescent="0.15">
      <c r="A276" s="313" t="s">
        <v>445</v>
      </c>
      <c r="B276" s="306" t="s">
        <v>47</v>
      </c>
      <c r="C276" s="306" t="s">
        <v>204</v>
      </c>
      <c r="D276" s="158" t="s">
        <v>548</v>
      </c>
      <c r="E276" s="204"/>
      <c r="F276" s="289"/>
      <c r="G276" s="208" t="s">
        <v>561</v>
      </c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 t="s">
        <v>561</v>
      </c>
      <c r="AB276" s="38"/>
      <c r="AC276" s="38"/>
      <c r="AD276" s="209"/>
      <c r="AE276" s="86"/>
      <c r="AF276" s="86"/>
      <c r="AG276" s="39" t="s">
        <v>561</v>
      </c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 t="s">
        <v>561</v>
      </c>
      <c r="BB276" s="38"/>
      <c r="BC276" s="38"/>
      <c r="BD276" s="153"/>
      <c r="BE276" s="1"/>
      <c r="BF276" s="1"/>
      <c r="BH276" s="9" t="s">
        <v>204</v>
      </c>
      <c r="BI276" s="9" t="s">
        <v>445</v>
      </c>
      <c r="BJ276" s="9" t="s">
        <v>47</v>
      </c>
    </row>
    <row r="277" spans="1:62" ht="260.10000000000002" customHeight="1" x14ac:dyDescent="0.15">
      <c r="A277" s="308" t="s">
        <v>445</v>
      </c>
      <c r="B277" s="304" t="s">
        <v>47</v>
      </c>
      <c r="C277" s="304" t="s">
        <v>204</v>
      </c>
      <c r="D277" s="303" t="s">
        <v>628</v>
      </c>
      <c r="E277" s="205"/>
      <c r="F277" s="287">
        <f t="shared" ref="F277:F278" si="134">SUM(AG277:BD277)</f>
        <v>244767</v>
      </c>
      <c r="G277" s="210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211"/>
      <c r="AE277" s="32"/>
      <c r="AF277" s="32"/>
      <c r="AG277" s="136">
        <v>120467</v>
      </c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>
        <v>124300</v>
      </c>
      <c r="BB277" s="47"/>
      <c r="BC277" s="47"/>
      <c r="BD277" s="78"/>
      <c r="BE277" s="5"/>
      <c r="BF277" s="5">
        <f>SUM(AG277:BD277)</f>
        <v>244767</v>
      </c>
      <c r="BH277" s="9" t="s">
        <v>204</v>
      </c>
      <c r="BI277" s="9" t="s">
        <v>445</v>
      </c>
      <c r="BJ277" s="9" t="s">
        <v>47</v>
      </c>
    </row>
    <row r="278" spans="1:62" ht="260.10000000000002" customHeight="1" x14ac:dyDescent="0.15">
      <c r="A278" s="309" t="s">
        <v>445</v>
      </c>
      <c r="B278" s="304" t="s">
        <v>47</v>
      </c>
      <c r="C278" s="304" t="s">
        <v>204</v>
      </c>
      <c r="D278" s="303" t="s">
        <v>629</v>
      </c>
      <c r="E278" s="205">
        <f t="shared" ref="E278" si="135">COUNTIF(AG276:BD276,"○")</f>
        <v>2</v>
      </c>
      <c r="F278" s="287">
        <f t="shared" si="134"/>
        <v>133367</v>
      </c>
      <c r="G278" s="210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211"/>
      <c r="AE278" s="32"/>
      <c r="AF278" s="32"/>
      <c r="AG278" s="136">
        <v>105287</v>
      </c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>
        <v>28080</v>
      </c>
      <c r="BB278" s="47"/>
      <c r="BC278" s="47"/>
      <c r="BD278" s="78"/>
      <c r="BE278" s="5">
        <f>COUNTIF(AG276:BD276,"○")</f>
        <v>2</v>
      </c>
      <c r="BF278" s="5">
        <f>SUM(AG278:BD278)</f>
        <v>133367</v>
      </c>
      <c r="BH278" s="9" t="s">
        <v>204</v>
      </c>
      <c r="BI278" s="9" t="s">
        <v>445</v>
      </c>
      <c r="BJ278" s="9" t="s">
        <v>47</v>
      </c>
    </row>
    <row r="279" spans="1:62" ht="260.10000000000002" customHeight="1" x14ac:dyDescent="0.15">
      <c r="A279" s="312"/>
      <c r="B279" s="312" t="s">
        <v>47</v>
      </c>
      <c r="C279" s="312" t="s">
        <v>204</v>
      </c>
      <c r="D279" s="70" t="s">
        <v>573</v>
      </c>
      <c r="E279" s="277"/>
      <c r="F279" s="291"/>
      <c r="G279" s="249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250"/>
      <c r="AE279" s="2"/>
      <c r="AF279" s="2"/>
      <c r="AG279" s="4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54"/>
      <c r="BE279" s="2"/>
      <c r="BF279" s="2"/>
      <c r="BH279" s="9" t="s">
        <v>204</v>
      </c>
      <c r="BI279" s="9" t="s">
        <v>445</v>
      </c>
      <c r="BJ279" s="9" t="s">
        <v>47</v>
      </c>
    </row>
    <row r="280" spans="1:62" ht="110.1" customHeight="1" x14ac:dyDescent="0.15">
      <c r="A280" s="313" t="s">
        <v>446</v>
      </c>
      <c r="B280" s="306" t="s">
        <v>376</v>
      </c>
      <c r="C280" s="306" t="s">
        <v>204</v>
      </c>
      <c r="D280" s="37" t="s">
        <v>548</v>
      </c>
      <c r="E280" s="204"/>
      <c r="F280" s="289"/>
      <c r="G280" s="208" t="s">
        <v>561</v>
      </c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 t="s">
        <v>561</v>
      </c>
      <c r="AB280" s="38"/>
      <c r="AC280" s="38"/>
      <c r="AD280" s="209"/>
      <c r="AE280" s="86"/>
      <c r="AF280" s="86"/>
      <c r="AG280" s="39" t="s">
        <v>561</v>
      </c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 t="s">
        <v>561</v>
      </c>
      <c r="BB280" s="38"/>
      <c r="BC280" s="38"/>
      <c r="BD280" s="153"/>
      <c r="BE280" s="1"/>
      <c r="BF280" s="1"/>
      <c r="BH280" s="9" t="s">
        <v>204</v>
      </c>
      <c r="BI280" s="9" t="s">
        <v>446</v>
      </c>
      <c r="BJ280" s="9" t="s">
        <v>376</v>
      </c>
    </row>
    <row r="281" spans="1:62" ht="260.10000000000002" customHeight="1" x14ac:dyDescent="0.15">
      <c r="A281" s="308" t="s">
        <v>446</v>
      </c>
      <c r="B281" s="304" t="s">
        <v>376</v>
      </c>
      <c r="C281" s="304" t="s">
        <v>204</v>
      </c>
      <c r="D281" s="303" t="s">
        <v>628</v>
      </c>
      <c r="E281" s="205"/>
      <c r="F281" s="287">
        <f t="shared" ref="F281:F282" si="136">SUM(AG281:BD281)</f>
        <v>0</v>
      </c>
      <c r="G281" s="216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217"/>
      <c r="AE281" s="201"/>
      <c r="AF281" s="201"/>
      <c r="AG281" s="129">
        <v>0</v>
      </c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>
        <v>0</v>
      </c>
      <c r="BB281" s="125"/>
      <c r="BC281" s="125"/>
      <c r="BD281" s="126"/>
      <c r="BE281" s="5"/>
      <c r="BF281" s="5">
        <f>SUM(AG281:BD281)</f>
        <v>0</v>
      </c>
      <c r="BH281" s="9" t="s">
        <v>204</v>
      </c>
      <c r="BI281" s="9" t="s">
        <v>446</v>
      </c>
      <c r="BJ281" s="9" t="s">
        <v>376</v>
      </c>
    </row>
    <row r="282" spans="1:62" ht="260.10000000000002" customHeight="1" x14ac:dyDescent="0.15">
      <c r="A282" s="309" t="s">
        <v>446</v>
      </c>
      <c r="B282" s="304" t="s">
        <v>376</v>
      </c>
      <c r="C282" s="304" t="s">
        <v>204</v>
      </c>
      <c r="D282" s="35" t="s">
        <v>629</v>
      </c>
      <c r="E282" s="205">
        <f t="shared" ref="E282" si="137">COUNTIF(AG280:BD280,"○")</f>
        <v>2</v>
      </c>
      <c r="F282" s="287">
        <f t="shared" si="136"/>
        <v>0</v>
      </c>
      <c r="G282" s="210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211"/>
      <c r="AE282" s="32"/>
      <c r="AF282" s="32"/>
      <c r="AG282" s="136">
        <v>0</v>
      </c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78"/>
      <c r="BE282" s="5">
        <f>COUNTIF(AG280:BD280,"○")</f>
        <v>2</v>
      </c>
      <c r="BF282" s="5">
        <f>SUM(AG282:BD282)</f>
        <v>0</v>
      </c>
      <c r="BH282" s="9" t="s">
        <v>204</v>
      </c>
      <c r="BI282" s="9" t="s">
        <v>446</v>
      </c>
      <c r="BJ282" s="9" t="s">
        <v>376</v>
      </c>
    </row>
    <row r="283" spans="1:62" ht="260.10000000000002" customHeight="1" x14ac:dyDescent="0.15">
      <c r="A283" s="312" t="s">
        <v>446</v>
      </c>
      <c r="B283" s="312" t="s">
        <v>376</v>
      </c>
      <c r="C283" s="312" t="s">
        <v>204</v>
      </c>
      <c r="D283" s="71" t="s">
        <v>573</v>
      </c>
      <c r="E283" s="277"/>
      <c r="F283" s="291"/>
      <c r="G283" s="241" t="s">
        <v>578</v>
      </c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 t="s">
        <v>617</v>
      </c>
      <c r="AB283" s="170"/>
      <c r="AC283" s="170"/>
      <c r="AD283" s="172"/>
      <c r="AE283" s="266"/>
      <c r="AF283" s="266"/>
      <c r="AG283" s="173" t="s">
        <v>578</v>
      </c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 t="s">
        <v>579</v>
      </c>
      <c r="BB283" s="170"/>
      <c r="BC283" s="170"/>
      <c r="BD283" s="171"/>
      <c r="BE283" s="2"/>
      <c r="BF283" s="2"/>
      <c r="BH283" s="9" t="s">
        <v>204</v>
      </c>
      <c r="BI283" s="9" t="s">
        <v>446</v>
      </c>
      <c r="BJ283" s="9" t="s">
        <v>376</v>
      </c>
    </row>
    <row r="284" spans="1:62" ht="110.1" customHeight="1" x14ac:dyDescent="0.15">
      <c r="A284" s="313" t="s">
        <v>447</v>
      </c>
      <c r="B284" s="306" t="s">
        <v>48</v>
      </c>
      <c r="C284" s="306" t="s">
        <v>204</v>
      </c>
      <c r="D284" s="158" t="s">
        <v>548</v>
      </c>
      <c r="E284" s="204"/>
      <c r="F284" s="289"/>
      <c r="G284" s="208" t="s">
        <v>561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 t="s">
        <v>561</v>
      </c>
      <c r="AB284" s="38"/>
      <c r="AC284" s="38"/>
      <c r="AD284" s="209"/>
      <c r="AE284" s="86"/>
      <c r="AF284" s="86"/>
      <c r="AG284" s="6" t="s">
        <v>561</v>
      </c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 t="s">
        <v>561</v>
      </c>
      <c r="BB284" s="36"/>
      <c r="BC284" s="36"/>
      <c r="BD284" s="76"/>
      <c r="BE284" s="5"/>
      <c r="BF284" s="5"/>
      <c r="BH284" s="9" t="s">
        <v>204</v>
      </c>
      <c r="BI284" s="9" t="s">
        <v>447</v>
      </c>
      <c r="BJ284" s="9" t="s">
        <v>48</v>
      </c>
    </row>
    <row r="285" spans="1:62" ht="260.10000000000002" customHeight="1" x14ac:dyDescent="0.15">
      <c r="A285" s="308" t="s">
        <v>447</v>
      </c>
      <c r="B285" s="304" t="s">
        <v>48</v>
      </c>
      <c r="C285" s="304" t="s">
        <v>204</v>
      </c>
      <c r="D285" s="303" t="s">
        <v>628</v>
      </c>
      <c r="E285" s="205"/>
      <c r="F285" s="287">
        <f t="shared" ref="F285:F286" si="138">SUM(AG285:BD285)</f>
        <v>0</v>
      </c>
      <c r="G285" s="210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211"/>
      <c r="AE285" s="32"/>
      <c r="AF285" s="32"/>
      <c r="AG285" s="136">
        <v>0</v>
      </c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>
        <v>0</v>
      </c>
      <c r="BB285" s="47"/>
      <c r="BC285" s="47"/>
      <c r="BD285" s="78"/>
      <c r="BE285" s="5"/>
      <c r="BF285" s="5">
        <f>SUM(AG285:BD285)</f>
        <v>0</v>
      </c>
      <c r="BH285" s="9" t="s">
        <v>204</v>
      </c>
      <c r="BI285" s="9" t="s">
        <v>447</v>
      </c>
      <c r="BJ285" s="9" t="s">
        <v>48</v>
      </c>
    </row>
    <row r="286" spans="1:62" ht="260.10000000000002" customHeight="1" x14ac:dyDescent="0.15">
      <c r="A286" s="309" t="s">
        <v>447</v>
      </c>
      <c r="B286" s="304" t="s">
        <v>48</v>
      </c>
      <c r="C286" s="304" t="s">
        <v>204</v>
      </c>
      <c r="D286" s="303" t="s">
        <v>629</v>
      </c>
      <c r="E286" s="205">
        <f t="shared" ref="E286" si="139">COUNTIF(AG284:BD284,"○")</f>
        <v>2</v>
      </c>
      <c r="F286" s="287">
        <f t="shared" si="138"/>
        <v>28080</v>
      </c>
      <c r="G286" s="210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211"/>
      <c r="AE286" s="32"/>
      <c r="AF286" s="32"/>
      <c r="AG286" s="136">
        <v>0</v>
      </c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>
        <v>28080</v>
      </c>
      <c r="BB286" s="47"/>
      <c r="BC286" s="47"/>
      <c r="BD286" s="78"/>
      <c r="BE286" s="5">
        <f>COUNTIF(AG284:BD284,"○")</f>
        <v>2</v>
      </c>
      <c r="BF286" s="5">
        <f>SUM(AG286:BD286)</f>
        <v>28080</v>
      </c>
      <c r="BH286" s="9" t="s">
        <v>204</v>
      </c>
      <c r="BI286" s="9" t="s">
        <v>447</v>
      </c>
      <c r="BJ286" s="9" t="s">
        <v>48</v>
      </c>
    </row>
    <row r="287" spans="1:62" ht="260.10000000000002" customHeight="1" x14ac:dyDescent="0.15">
      <c r="A287" s="312" t="s">
        <v>447</v>
      </c>
      <c r="B287" s="312" t="s">
        <v>48</v>
      </c>
      <c r="C287" s="312" t="s">
        <v>204</v>
      </c>
      <c r="D287" s="70" t="s">
        <v>573</v>
      </c>
      <c r="E287" s="277"/>
      <c r="F287" s="291"/>
      <c r="G287" s="241" t="s">
        <v>580</v>
      </c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0" t="s">
        <v>581</v>
      </c>
      <c r="AB287" s="176"/>
      <c r="AC287" s="176"/>
      <c r="AD287" s="238"/>
      <c r="AE287" s="266"/>
      <c r="AF287" s="266"/>
      <c r="AG287" s="173" t="s">
        <v>580</v>
      </c>
      <c r="AH287" s="176"/>
      <c r="AI287" s="176"/>
      <c r="AJ287" s="176"/>
      <c r="AK287" s="176"/>
      <c r="AL287" s="176"/>
      <c r="AM287" s="176"/>
      <c r="AN287" s="176"/>
      <c r="AO287" s="176"/>
      <c r="AP287" s="176"/>
      <c r="AQ287" s="176"/>
      <c r="AR287" s="176"/>
      <c r="AS287" s="176"/>
      <c r="AT287" s="176"/>
      <c r="AU287" s="176"/>
      <c r="AV287" s="176"/>
      <c r="AW287" s="176"/>
      <c r="AX287" s="176"/>
      <c r="AY287" s="176"/>
      <c r="AZ287" s="176"/>
      <c r="BA287" s="170" t="s">
        <v>581</v>
      </c>
      <c r="BB287" s="176"/>
      <c r="BC287" s="176"/>
      <c r="BD287" s="168"/>
      <c r="BE287" s="2"/>
      <c r="BF287" s="2"/>
      <c r="BH287" s="9" t="s">
        <v>204</v>
      </c>
      <c r="BI287" s="9" t="s">
        <v>447</v>
      </c>
      <c r="BJ287" s="9" t="s">
        <v>48</v>
      </c>
    </row>
    <row r="288" spans="1:62" ht="110.1" customHeight="1" x14ac:dyDescent="0.15">
      <c r="A288" s="308" t="s">
        <v>506</v>
      </c>
      <c r="B288" s="304" t="s">
        <v>49</v>
      </c>
      <c r="C288" s="304" t="s">
        <v>204</v>
      </c>
      <c r="D288" s="35" t="s">
        <v>548</v>
      </c>
      <c r="E288" s="205"/>
      <c r="F288" s="292"/>
      <c r="G288" s="212" t="s">
        <v>561</v>
      </c>
      <c r="H288" s="36"/>
      <c r="I288" s="36"/>
      <c r="J288" s="36"/>
      <c r="K288" s="36"/>
      <c r="L288" s="36" t="s">
        <v>561</v>
      </c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 t="s">
        <v>561</v>
      </c>
      <c r="AB288" s="36"/>
      <c r="AC288" s="36"/>
      <c r="AD288" s="213"/>
      <c r="AE288" s="200"/>
      <c r="AF288" s="200"/>
      <c r="AG288" s="6" t="s">
        <v>561</v>
      </c>
      <c r="AH288" s="36"/>
      <c r="AI288" s="36"/>
      <c r="AJ288" s="36"/>
      <c r="AK288" s="36"/>
      <c r="AL288" s="36" t="s">
        <v>569</v>
      </c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 t="s">
        <v>561</v>
      </c>
      <c r="BB288" s="36"/>
      <c r="BC288" s="36"/>
      <c r="BD288" s="76"/>
      <c r="BE288" s="5"/>
      <c r="BF288" s="5"/>
      <c r="BH288" s="9" t="s">
        <v>204</v>
      </c>
      <c r="BI288" s="9" t="s">
        <v>506</v>
      </c>
      <c r="BJ288" s="9" t="s">
        <v>49</v>
      </c>
    </row>
    <row r="289" spans="1:62" ht="260.10000000000002" customHeight="1" x14ac:dyDescent="0.15">
      <c r="A289" s="308" t="s">
        <v>506</v>
      </c>
      <c r="B289" s="304" t="s">
        <v>49</v>
      </c>
      <c r="C289" s="304" t="s">
        <v>204</v>
      </c>
      <c r="D289" s="303" t="s">
        <v>628</v>
      </c>
      <c r="E289" s="205"/>
      <c r="F289" s="287">
        <f t="shared" ref="F289:F290" si="140">SUM(AG289:BD289)</f>
        <v>45100</v>
      </c>
      <c r="G289" s="210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211"/>
      <c r="AE289" s="32"/>
      <c r="AF289" s="32"/>
      <c r="AG289" s="136">
        <v>0</v>
      </c>
      <c r="AH289" s="47"/>
      <c r="AI289" s="47"/>
      <c r="AJ289" s="47"/>
      <c r="AK289" s="47"/>
      <c r="AL289" s="47">
        <v>45100</v>
      </c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>
        <v>0</v>
      </c>
      <c r="BB289" s="47"/>
      <c r="BC289" s="47"/>
      <c r="BD289" s="78"/>
      <c r="BE289" s="5"/>
      <c r="BF289" s="5">
        <f>SUM(AG289:BD289)</f>
        <v>45100</v>
      </c>
      <c r="BH289" s="9" t="s">
        <v>204</v>
      </c>
      <c r="BI289" s="9" t="s">
        <v>506</v>
      </c>
      <c r="BJ289" s="9" t="s">
        <v>49</v>
      </c>
    </row>
    <row r="290" spans="1:62" ht="260.10000000000002" customHeight="1" x14ac:dyDescent="0.15">
      <c r="A290" s="309" t="s">
        <v>506</v>
      </c>
      <c r="B290" s="304" t="s">
        <v>49</v>
      </c>
      <c r="C290" s="304" t="s">
        <v>204</v>
      </c>
      <c r="D290" s="35" t="s">
        <v>629</v>
      </c>
      <c r="E290" s="205">
        <f t="shared" ref="E290" si="141">COUNTIF(AG288:BD288,"○")</f>
        <v>3</v>
      </c>
      <c r="F290" s="287">
        <f t="shared" si="140"/>
        <v>28080</v>
      </c>
      <c r="G290" s="212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213"/>
      <c r="AE290" s="5"/>
      <c r="AF290" s="5"/>
      <c r="AG290" s="6">
        <v>0</v>
      </c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>
        <v>28080</v>
      </c>
      <c r="BB290" s="36"/>
      <c r="BC290" s="36"/>
      <c r="BD290" s="76"/>
      <c r="BE290" s="5">
        <f>COUNTIF(AG288:BD288,"○")</f>
        <v>3</v>
      </c>
      <c r="BF290" s="5">
        <f>SUM(AG290:BD290)</f>
        <v>28080</v>
      </c>
      <c r="BH290" s="9" t="s">
        <v>204</v>
      </c>
      <c r="BI290" s="9" t="s">
        <v>506</v>
      </c>
      <c r="BJ290" s="9" t="s">
        <v>49</v>
      </c>
    </row>
    <row r="291" spans="1:62" ht="260.10000000000002" customHeight="1" x14ac:dyDescent="0.15">
      <c r="A291" s="305" t="s">
        <v>506</v>
      </c>
      <c r="B291" s="305" t="s">
        <v>49</v>
      </c>
      <c r="C291" s="305" t="s">
        <v>204</v>
      </c>
      <c r="D291" s="88" t="s">
        <v>573</v>
      </c>
      <c r="E291" s="205"/>
      <c r="F291" s="290"/>
      <c r="G291" s="245" t="s">
        <v>580</v>
      </c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 t="s">
        <v>581</v>
      </c>
      <c r="AB291" s="162"/>
      <c r="AC291" s="162"/>
      <c r="AD291" s="235"/>
      <c r="AE291" s="201"/>
      <c r="AF291" s="201"/>
      <c r="AG291" s="173" t="s">
        <v>580</v>
      </c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 t="s">
        <v>581</v>
      </c>
      <c r="BB291" s="170"/>
      <c r="BC291" s="170"/>
      <c r="BD291" s="171"/>
      <c r="BE291" s="2"/>
      <c r="BF291" s="2"/>
      <c r="BH291" s="9" t="s">
        <v>204</v>
      </c>
      <c r="BI291" s="9" t="s">
        <v>506</v>
      </c>
      <c r="BJ291" s="9" t="s">
        <v>49</v>
      </c>
    </row>
    <row r="292" spans="1:62" ht="109.5" customHeight="1" x14ac:dyDescent="0.15">
      <c r="A292" s="313" t="s">
        <v>448</v>
      </c>
      <c r="B292" s="306" t="s">
        <v>377</v>
      </c>
      <c r="C292" s="306" t="s">
        <v>204</v>
      </c>
      <c r="D292" s="158" t="s">
        <v>548</v>
      </c>
      <c r="E292" s="204"/>
      <c r="F292" s="289"/>
      <c r="G292" s="208" t="s">
        <v>561</v>
      </c>
      <c r="H292" s="38"/>
      <c r="I292" s="38"/>
      <c r="J292" s="38"/>
      <c r="K292" s="38"/>
      <c r="L292" s="38" t="s">
        <v>561</v>
      </c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 t="s">
        <v>561</v>
      </c>
      <c r="AB292" s="38"/>
      <c r="AC292" s="38"/>
      <c r="AD292" s="209"/>
      <c r="AE292" s="86"/>
      <c r="AF292" s="86"/>
      <c r="AG292" s="6" t="s">
        <v>561</v>
      </c>
      <c r="AH292" s="36"/>
      <c r="AI292" s="36"/>
      <c r="AJ292" s="36"/>
      <c r="AK292" s="36"/>
      <c r="AL292" s="36" t="s">
        <v>569</v>
      </c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 t="s">
        <v>561</v>
      </c>
      <c r="BB292" s="36"/>
      <c r="BC292" s="36"/>
      <c r="BD292" s="76"/>
      <c r="BE292" s="5"/>
      <c r="BF292" s="5"/>
      <c r="BH292" s="9" t="s">
        <v>204</v>
      </c>
      <c r="BI292" s="9" t="s">
        <v>448</v>
      </c>
      <c r="BJ292" s="9" t="s">
        <v>377</v>
      </c>
    </row>
    <row r="293" spans="1:62" ht="260.10000000000002" customHeight="1" x14ac:dyDescent="0.15">
      <c r="A293" s="308" t="s">
        <v>448</v>
      </c>
      <c r="B293" s="304" t="s">
        <v>377</v>
      </c>
      <c r="C293" s="304" t="s">
        <v>204</v>
      </c>
      <c r="D293" s="303" t="s">
        <v>628</v>
      </c>
      <c r="E293" s="205"/>
      <c r="F293" s="287">
        <f t="shared" ref="F293:F294" si="142">SUM(AG293:BD293)</f>
        <v>18700</v>
      </c>
      <c r="G293" s="210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211"/>
      <c r="AE293" s="32"/>
      <c r="AF293" s="32"/>
      <c r="AG293" s="136">
        <v>0</v>
      </c>
      <c r="AH293" s="47"/>
      <c r="AI293" s="47"/>
      <c r="AJ293" s="47"/>
      <c r="AK293" s="47"/>
      <c r="AL293" s="47">
        <v>18700</v>
      </c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>
        <v>0</v>
      </c>
      <c r="BB293" s="47"/>
      <c r="BC293" s="47"/>
      <c r="BD293" s="78"/>
      <c r="BE293" s="5"/>
      <c r="BF293" s="5">
        <f>SUM(AG293:BD293)</f>
        <v>18700</v>
      </c>
      <c r="BH293" s="9" t="s">
        <v>204</v>
      </c>
      <c r="BI293" s="9" t="s">
        <v>448</v>
      </c>
      <c r="BJ293" s="9" t="s">
        <v>377</v>
      </c>
    </row>
    <row r="294" spans="1:62" ht="260.10000000000002" customHeight="1" x14ac:dyDescent="0.15">
      <c r="A294" s="309" t="s">
        <v>448</v>
      </c>
      <c r="B294" s="304" t="s">
        <v>377</v>
      </c>
      <c r="C294" s="304" t="s">
        <v>204</v>
      </c>
      <c r="D294" s="35" t="s">
        <v>629</v>
      </c>
      <c r="E294" s="205">
        <f t="shared" ref="E294" si="143">COUNTIF(AG292:BD292,"○")</f>
        <v>3</v>
      </c>
      <c r="F294" s="287">
        <f t="shared" si="142"/>
        <v>0</v>
      </c>
      <c r="G294" s="212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213"/>
      <c r="AE294" s="5"/>
      <c r="AF294" s="5"/>
      <c r="AG294" s="6">
        <v>0</v>
      </c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>
        <v>0</v>
      </c>
      <c r="BB294" s="36"/>
      <c r="BC294" s="36"/>
      <c r="BD294" s="76"/>
      <c r="BE294" s="5">
        <f>COUNTIF(AG292:BD292,"○")</f>
        <v>3</v>
      </c>
      <c r="BF294" s="5">
        <f>SUM(AG294:BD294)</f>
        <v>0</v>
      </c>
      <c r="BH294" s="9" t="s">
        <v>204</v>
      </c>
      <c r="BI294" s="9" t="s">
        <v>448</v>
      </c>
      <c r="BJ294" s="9" t="s">
        <v>377</v>
      </c>
    </row>
    <row r="295" spans="1:62" ht="260.10000000000002" customHeight="1" x14ac:dyDescent="0.15">
      <c r="A295" s="312" t="s">
        <v>448</v>
      </c>
      <c r="B295" s="312" t="s">
        <v>377</v>
      </c>
      <c r="C295" s="312" t="s">
        <v>204</v>
      </c>
      <c r="D295" s="71" t="s">
        <v>573</v>
      </c>
      <c r="E295" s="277"/>
      <c r="F295" s="291"/>
      <c r="G295" s="241" t="s">
        <v>578</v>
      </c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 t="s">
        <v>617</v>
      </c>
      <c r="AB295" s="170"/>
      <c r="AC295" s="170"/>
      <c r="AD295" s="172"/>
      <c r="AE295" s="266"/>
      <c r="AF295" s="266"/>
      <c r="AG295" s="173" t="s">
        <v>578</v>
      </c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 t="s">
        <v>579</v>
      </c>
      <c r="BB295" s="170"/>
      <c r="BC295" s="170"/>
      <c r="BD295" s="171"/>
      <c r="BE295" s="5"/>
      <c r="BF295" s="5"/>
      <c r="BH295" s="9" t="s">
        <v>204</v>
      </c>
      <c r="BI295" s="9" t="s">
        <v>448</v>
      </c>
      <c r="BJ295" s="9" t="s">
        <v>377</v>
      </c>
    </row>
    <row r="296" spans="1:62" ht="110.1" customHeight="1" x14ac:dyDescent="0.15">
      <c r="A296" s="308" t="s">
        <v>449</v>
      </c>
      <c r="B296" s="304" t="s">
        <v>50</v>
      </c>
      <c r="C296" s="304" t="s">
        <v>204</v>
      </c>
      <c r="D296" s="35" t="s">
        <v>548</v>
      </c>
      <c r="E296" s="205"/>
      <c r="F296" s="292"/>
      <c r="G296" s="212" t="s">
        <v>561</v>
      </c>
      <c r="H296" s="36"/>
      <c r="I296" s="36"/>
      <c r="J296" s="36"/>
      <c r="K296" s="36"/>
      <c r="L296" s="36" t="s">
        <v>561</v>
      </c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 t="s">
        <v>561</v>
      </c>
      <c r="AB296" s="36"/>
      <c r="AC296" s="36"/>
      <c r="AD296" s="213"/>
      <c r="AE296" s="200"/>
      <c r="AF296" s="200"/>
      <c r="AG296" s="6" t="s">
        <v>561</v>
      </c>
      <c r="AH296" s="36"/>
      <c r="AI296" s="36"/>
      <c r="AJ296" s="36"/>
      <c r="AK296" s="36"/>
      <c r="AL296" s="36" t="s">
        <v>569</v>
      </c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 t="s">
        <v>561</v>
      </c>
      <c r="BB296" s="36"/>
      <c r="BC296" s="36"/>
      <c r="BD296" s="76"/>
      <c r="BE296" s="1"/>
      <c r="BF296" s="1"/>
      <c r="BH296" s="9" t="s">
        <v>204</v>
      </c>
      <c r="BI296" s="9" t="s">
        <v>449</v>
      </c>
      <c r="BJ296" s="9" t="s">
        <v>50</v>
      </c>
    </row>
    <row r="297" spans="1:62" ht="260.10000000000002" customHeight="1" x14ac:dyDescent="0.15">
      <c r="A297" s="308" t="s">
        <v>449</v>
      </c>
      <c r="B297" s="304" t="s">
        <v>50</v>
      </c>
      <c r="C297" s="304" t="s">
        <v>204</v>
      </c>
      <c r="D297" s="303" t="s">
        <v>628</v>
      </c>
      <c r="E297" s="205"/>
      <c r="F297" s="287">
        <f t="shared" ref="F297:F298" si="144">SUM(AG297:BD297)</f>
        <v>31900</v>
      </c>
      <c r="G297" s="210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211"/>
      <c r="AE297" s="32"/>
      <c r="AF297" s="32"/>
      <c r="AG297" s="136">
        <v>0</v>
      </c>
      <c r="AH297" s="47"/>
      <c r="AI297" s="47"/>
      <c r="AJ297" s="47"/>
      <c r="AK297" s="47"/>
      <c r="AL297" s="47">
        <v>31900</v>
      </c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>
        <v>0</v>
      </c>
      <c r="BB297" s="47"/>
      <c r="BC297" s="47"/>
      <c r="BD297" s="78"/>
      <c r="BE297" s="5"/>
      <c r="BF297" s="5">
        <f>SUM(AG297:BD297)</f>
        <v>31900</v>
      </c>
      <c r="BH297" s="9" t="s">
        <v>204</v>
      </c>
      <c r="BI297" s="9" t="s">
        <v>449</v>
      </c>
      <c r="BJ297" s="9" t="s">
        <v>50</v>
      </c>
    </row>
    <row r="298" spans="1:62" ht="260.10000000000002" customHeight="1" x14ac:dyDescent="0.15">
      <c r="A298" s="309" t="s">
        <v>449</v>
      </c>
      <c r="B298" s="304" t="s">
        <v>50</v>
      </c>
      <c r="C298" s="304" t="s">
        <v>204</v>
      </c>
      <c r="D298" s="35" t="s">
        <v>629</v>
      </c>
      <c r="E298" s="205">
        <f t="shared" ref="E298" si="145">COUNTIF(AG296:BD296,"○")</f>
        <v>3</v>
      </c>
      <c r="F298" s="287">
        <f t="shared" si="144"/>
        <v>28080</v>
      </c>
      <c r="G298" s="212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213"/>
      <c r="AE298" s="5"/>
      <c r="AF298" s="5"/>
      <c r="AG298" s="6">
        <v>0</v>
      </c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>
        <v>28080</v>
      </c>
      <c r="BB298" s="36"/>
      <c r="BC298" s="36"/>
      <c r="BD298" s="76"/>
      <c r="BE298" s="5">
        <f>COUNTIF(AG296:BD296,"○")</f>
        <v>3</v>
      </c>
      <c r="BF298" s="5">
        <f>SUM(AG298:BD298)</f>
        <v>28080</v>
      </c>
      <c r="BH298" s="9" t="s">
        <v>204</v>
      </c>
      <c r="BI298" s="9" t="s">
        <v>449</v>
      </c>
      <c r="BJ298" s="9" t="s">
        <v>50</v>
      </c>
    </row>
    <row r="299" spans="1:62" ht="260.10000000000002" customHeight="1" x14ac:dyDescent="0.15">
      <c r="A299" s="305" t="s">
        <v>449</v>
      </c>
      <c r="B299" s="305" t="s">
        <v>50</v>
      </c>
      <c r="C299" s="305" t="s">
        <v>204</v>
      </c>
      <c r="D299" s="88" t="s">
        <v>573</v>
      </c>
      <c r="E299" s="205"/>
      <c r="F299" s="290"/>
      <c r="G299" s="245" t="s">
        <v>580</v>
      </c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 t="s">
        <v>581</v>
      </c>
      <c r="AB299" s="162"/>
      <c r="AC299" s="162"/>
      <c r="AD299" s="235"/>
      <c r="AE299" s="201"/>
      <c r="AF299" s="201"/>
      <c r="AG299" s="173" t="s">
        <v>580</v>
      </c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 t="s">
        <v>581</v>
      </c>
      <c r="BB299" s="170"/>
      <c r="BC299" s="170"/>
      <c r="BD299" s="171"/>
      <c r="BE299" s="2"/>
      <c r="BF299" s="2"/>
      <c r="BH299" s="9" t="s">
        <v>204</v>
      </c>
      <c r="BI299" s="9" t="s">
        <v>449</v>
      </c>
      <c r="BJ299" s="9" t="s">
        <v>50</v>
      </c>
    </row>
    <row r="300" spans="1:62" ht="110.1" customHeight="1" x14ac:dyDescent="0.15">
      <c r="A300" s="313" t="s">
        <v>450</v>
      </c>
      <c r="B300" s="306" t="s">
        <v>378</v>
      </c>
      <c r="C300" s="306" t="s">
        <v>204</v>
      </c>
      <c r="D300" s="158" t="s">
        <v>548</v>
      </c>
      <c r="E300" s="204"/>
      <c r="F300" s="289"/>
      <c r="G300" s="208" t="s">
        <v>561</v>
      </c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 t="s">
        <v>561</v>
      </c>
      <c r="AB300" s="38"/>
      <c r="AC300" s="38"/>
      <c r="AD300" s="209"/>
      <c r="AE300" s="86"/>
      <c r="AF300" s="86"/>
      <c r="AG300" s="6" t="s">
        <v>561</v>
      </c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 t="s">
        <v>561</v>
      </c>
      <c r="BB300" s="36"/>
      <c r="BC300" s="36"/>
      <c r="BD300" s="76"/>
      <c r="BE300" s="5"/>
      <c r="BF300" s="5"/>
      <c r="BH300" s="9" t="s">
        <v>204</v>
      </c>
      <c r="BI300" s="9" t="s">
        <v>450</v>
      </c>
      <c r="BJ300" s="9" t="s">
        <v>378</v>
      </c>
    </row>
    <row r="301" spans="1:62" ht="260.10000000000002" customHeight="1" x14ac:dyDescent="0.15">
      <c r="A301" s="308" t="s">
        <v>450</v>
      </c>
      <c r="B301" s="304" t="s">
        <v>378</v>
      </c>
      <c r="C301" s="304" t="s">
        <v>204</v>
      </c>
      <c r="D301" s="303" t="s">
        <v>628</v>
      </c>
      <c r="E301" s="205"/>
      <c r="F301" s="287">
        <f t="shared" ref="F301:F302" si="146">SUM(AG301:BD301)</f>
        <v>0</v>
      </c>
      <c r="G301" s="210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211"/>
      <c r="AE301" s="32"/>
      <c r="AF301" s="32"/>
      <c r="AG301" s="136">
        <v>0</v>
      </c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>
        <v>0</v>
      </c>
      <c r="BB301" s="47"/>
      <c r="BC301" s="47"/>
      <c r="BD301" s="78"/>
      <c r="BE301" s="5"/>
      <c r="BF301" s="5">
        <f>SUM(AG301:BD301)</f>
        <v>0</v>
      </c>
      <c r="BH301" s="9" t="s">
        <v>204</v>
      </c>
      <c r="BI301" s="9" t="s">
        <v>450</v>
      </c>
      <c r="BJ301" s="9" t="s">
        <v>378</v>
      </c>
    </row>
    <row r="302" spans="1:62" ht="260.10000000000002" customHeight="1" x14ac:dyDescent="0.15">
      <c r="A302" s="309" t="s">
        <v>450</v>
      </c>
      <c r="B302" s="304" t="s">
        <v>378</v>
      </c>
      <c r="C302" s="304" t="s">
        <v>204</v>
      </c>
      <c r="D302" s="35" t="s">
        <v>629</v>
      </c>
      <c r="E302" s="205">
        <f t="shared" ref="E302" si="147">COUNTIF(AG300:BD300,"○")</f>
        <v>2</v>
      </c>
      <c r="F302" s="287">
        <f t="shared" si="146"/>
        <v>0</v>
      </c>
      <c r="G302" s="212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213"/>
      <c r="AE302" s="5"/>
      <c r="AF302" s="5"/>
      <c r="AG302" s="6">
        <v>0</v>
      </c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76"/>
      <c r="BE302" s="5">
        <f>COUNTIF(AG300:BD300,"○")</f>
        <v>2</v>
      </c>
      <c r="BF302" s="5">
        <f>SUM(AG302:BD302)</f>
        <v>0</v>
      </c>
      <c r="BH302" s="9" t="s">
        <v>204</v>
      </c>
      <c r="BI302" s="9" t="s">
        <v>450</v>
      </c>
      <c r="BJ302" s="9" t="s">
        <v>378</v>
      </c>
    </row>
    <row r="303" spans="1:62" ht="260.10000000000002" customHeight="1" x14ac:dyDescent="0.15">
      <c r="A303" s="312" t="s">
        <v>450</v>
      </c>
      <c r="B303" s="312" t="s">
        <v>378</v>
      </c>
      <c r="C303" s="312" t="s">
        <v>204</v>
      </c>
      <c r="D303" s="71" t="s">
        <v>573</v>
      </c>
      <c r="E303" s="277"/>
      <c r="F303" s="291"/>
      <c r="G303" s="241" t="s">
        <v>578</v>
      </c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 t="s">
        <v>617</v>
      </c>
      <c r="AB303" s="170"/>
      <c r="AC303" s="170"/>
      <c r="AD303" s="172"/>
      <c r="AE303" s="266"/>
      <c r="AF303" s="266"/>
      <c r="AG303" s="173" t="s">
        <v>578</v>
      </c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 t="s">
        <v>579</v>
      </c>
      <c r="BB303" s="170"/>
      <c r="BC303" s="170"/>
      <c r="BD303" s="171"/>
      <c r="BE303" s="5"/>
      <c r="BF303" s="5"/>
      <c r="BH303" s="9" t="s">
        <v>204</v>
      </c>
      <c r="BI303" s="9" t="s">
        <v>450</v>
      </c>
      <c r="BJ303" s="9" t="s">
        <v>378</v>
      </c>
    </row>
    <row r="304" spans="1:62" ht="110.1" customHeight="1" x14ac:dyDescent="0.15">
      <c r="A304" s="308" t="s">
        <v>451</v>
      </c>
      <c r="B304" s="318" t="s">
        <v>486</v>
      </c>
      <c r="C304" s="318" t="s">
        <v>204</v>
      </c>
      <c r="D304" s="35" t="s">
        <v>548</v>
      </c>
      <c r="E304" s="205"/>
      <c r="F304" s="292"/>
      <c r="G304" s="212" t="s">
        <v>561</v>
      </c>
      <c r="H304" s="36" t="s">
        <v>561</v>
      </c>
      <c r="I304" s="36"/>
      <c r="J304" s="36" t="s">
        <v>561</v>
      </c>
      <c r="K304" s="36"/>
      <c r="L304" s="36"/>
      <c r="M304" s="36" t="s">
        <v>561</v>
      </c>
      <c r="N304" s="36" t="s">
        <v>561</v>
      </c>
      <c r="O304" s="36"/>
      <c r="P304" s="36"/>
      <c r="Q304" s="36"/>
      <c r="R304" s="36"/>
      <c r="S304" s="36"/>
      <c r="T304" s="36"/>
      <c r="U304" s="36"/>
      <c r="V304" s="36"/>
      <c r="W304" s="36" t="s">
        <v>561</v>
      </c>
      <c r="X304" s="36" t="s">
        <v>561</v>
      </c>
      <c r="Y304" s="36"/>
      <c r="Z304" s="36"/>
      <c r="AA304" s="36" t="s">
        <v>561</v>
      </c>
      <c r="AB304" s="36"/>
      <c r="AC304" s="36"/>
      <c r="AD304" s="213"/>
      <c r="AE304" s="200"/>
      <c r="AF304" s="200"/>
      <c r="AG304" s="39" t="s">
        <v>561</v>
      </c>
      <c r="AH304" s="38" t="s">
        <v>561</v>
      </c>
      <c r="AI304" s="38"/>
      <c r="AJ304" s="38" t="s">
        <v>561</v>
      </c>
      <c r="AK304" s="38"/>
      <c r="AL304" s="38"/>
      <c r="AM304" s="38" t="s">
        <v>561</v>
      </c>
      <c r="AN304" s="38" t="s">
        <v>561</v>
      </c>
      <c r="AO304" s="38"/>
      <c r="AP304" s="38"/>
      <c r="AQ304" s="38"/>
      <c r="AR304" s="38"/>
      <c r="AS304" s="38"/>
      <c r="AT304" s="38"/>
      <c r="AU304" s="38"/>
      <c r="AV304" s="38"/>
      <c r="AW304" s="38" t="s">
        <v>561</v>
      </c>
      <c r="AX304" s="38" t="s">
        <v>561</v>
      </c>
      <c r="AY304" s="38"/>
      <c r="AZ304" s="38"/>
      <c r="BA304" s="38" t="s">
        <v>561</v>
      </c>
      <c r="BB304" s="38"/>
      <c r="BC304" s="38"/>
      <c r="BD304" s="153"/>
      <c r="BE304" s="1"/>
      <c r="BF304" s="1"/>
      <c r="BH304" s="9" t="s">
        <v>204</v>
      </c>
      <c r="BI304" s="9" t="s">
        <v>451</v>
      </c>
      <c r="BJ304" s="9" t="s">
        <v>486</v>
      </c>
    </row>
    <row r="305" spans="1:62" ht="260.10000000000002" customHeight="1" x14ac:dyDescent="0.15">
      <c r="A305" s="308" t="s">
        <v>451</v>
      </c>
      <c r="B305" s="318" t="s">
        <v>486</v>
      </c>
      <c r="C305" s="318" t="s">
        <v>204</v>
      </c>
      <c r="D305" s="303" t="s">
        <v>628</v>
      </c>
      <c r="E305" s="205"/>
      <c r="F305" s="287">
        <f t="shared" ref="F305:F306" si="148">SUM(AG305:BD305)</f>
        <v>1402500</v>
      </c>
      <c r="G305" s="210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211"/>
      <c r="AE305" s="32"/>
      <c r="AF305" s="32"/>
      <c r="AG305" s="136">
        <v>114400</v>
      </c>
      <c r="AH305" s="47">
        <v>269500</v>
      </c>
      <c r="AI305" s="47"/>
      <c r="AJ305" s="47">
        <v>0</v>
      </c>
      <c r="AK305" s="47"/>
      <c r="AL305" s="47"/>
      <c r="AM305" s="47">
        <v>198000</v>
      </c>
      <c r="AN305" s="47">
        <v>379500</v>
      </c>
      <c r="AO305" s="47"/>
      <c r="AP305" s="47"/>
      <c r="AQ305" s="47"/>
      <c r="AR305" s="47"/>
      <c r="AS305" s="47"/>
      <c r="AT305" s="47"/>
      <c r="AU305" s="47"/>
      <c r="AV305" s="47"/>
      <c r="AW305" s="47">
        <v>171600</v>
      </c>
      <c r="AX305" s="47">
        <v>0</v>
      </c>
      <c r="AY305" s="47"/>
      <c r="AZ305" s="47"/>
      <c r="BA305" s="47">
        <v>269500</v>
      </c>
      <c r="BB305" s="47"/>
      <c r="BC305" s="47"/>
      <c r="BD305" s="78"/>
      <c r="BE305" s="5"/>
      <c r="BF305" s="5">
        <f>SUM(AG305:BD305)</f>
        <v>1402500</v>
      </c>
      <c r="BH305" s="9" t="s">
        <v>204</v>
      </c>
      <c r="BI305" s="9" t="s">
        <v>451</v>
      </c>
      <c r="BJ305" s="9" t="s">
        <v>486</v>
      </c>
    </row>
    <row r="306" spans="1:62" ht="260.10000000000002" customHeight="1" x14ac:dyDescent="0.15">
      <c r="A306" s="309" t="s">
        <v>451</v>
      </c>
      <c r="B306" s="309" t="s">
        <v>486</v>
      </c>
      <c r="C306" s="309" t="s">
        <v>204</v>
      </c>
      <c r="D306" s="35" t="s">
        <v>629</v>
      </c>
      <c r="E306" s="205">
        <f t="shared" ref="E306" si="149">COUNTIF(AG304:BD304,"○")</f>
        <v>8</v>
      </c>
      <c r="F306" s="287">
        <f t="shared" si="148"/>
        <v>1402500</v>
      </c>
      <c r="G306" s="212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213"/>
      <c r="AE306" s="5"/>
      <c r="AF306" s="5"/>
      <c r="AG306" s="6">
        <v>114400</v>
      </c>
      <c r="AH306" s="36">
        <v>269500</v>
      </c>
      <c r="AI306" s="36"/>
      <c r="AJ306" s="36">
        <v>0</v>
      </c>
      <c r="AK306" s="36"/>
      <c r="AL306" s="36"/>
      <c r="AM306" s="36">
        <v>198000</v>
      </c>
      <c r="AN306" s="36">
        <v>379500</v>
      </c>
      <c r="AO306" s="36"/>
      <c r="AP306" s="36"/>
      <c r="AQ306" s="36"/>
      <c r="AR306" s="36"/>
      <c r="AS306" s="36"/>
      <c r="AT306" s="36"/>
      <c r="AU306" s="36"/>
      <c r="AV306" s="36"/>
      <c r="AW306" s="36">
        <v>171600</v>
      </c>
      <c r="AX306" s="36">
        <v>0</v>
      </c>
      <c r="AY306" s="36"/>
      <c r="AZ306" s="36"/>
      <c r="BA306" s="36">
        <v>269500</v>
      </c>
      <c r="BB306" s="36"/>
      <c r="BC306" s="36"/>
      <c r="BD306" s="76"/>
      <c r="BE306" s="5">
        <f>COUNTIF(AG304:BD304,"○")</f>
        <v>8</v>
      </c>
      <c r="BF306" s="5">
        <f>SUM(AG306:BD306)</f>
        <v>1402500</v>
      </c>
      <c r="BH306" s="9" t="s">
        <v>204</v>
      </c>
      <c r="BI306" s="9" t="s">
        <v>451</v>
      </c>
      <c r="BJ306" s="9" t="s">
        <v>486</v>
      </c>
    </row>
    <row r="307" spans="1:62" ht="260.10000000000002" customHeight="1" thickBot="1" x14ac:dyDescent="0.2">
      <c r="A307" s="307" t="s">
        <v>451</v>
      </c>
      <c r="B307" s="307" t="s">
        <v>486</v>
      </c>
      <c r="C307" s="307" t="s">
        <v>204</v>
      </c>
      <c r="D307" s="82" t="s">
        <v>573</v>
      </c>
      <c r="E307" s="278"/>
      <c r="F307" s="288"/>
      <c r="G307" s="242"/>
      <c r="H307" s="164"/>
      <c r="I307" s="164"/>
      <c r="J307" s="164" t="s">
        <v>583</v>
      </c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 t="s">
        <v>582</v>
      </c>
      <c r="Y307" s="164"/>
      <c r="Z307" s="164"/>
      <c r="AA307" s="164"/>
      <c r="AB307" s="164"/>
      <c r="AC307" s="164"/>
      <c r="AD307" s="243"/>
      <c r="AE307" s="107"/>
      <c r="AF307" s="107"/>
      <c r="AG307" s="177"/>
      <c r="AH307" s="164"/>
      <c r="AI307" s="164"/>
      <c r="AJ307" s="164" t="s">
        <v>583</v>
      </c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 t="s">
        <v>582</v>
      </c>
      <c r="AY307" s="164"/>
      <c r="AZ307" s="164"/>
      <c r="BA307" s="164"/>
      <c r="BB307" s="164"/>
      <c r="BC307" s="164"/>
      <c r="BD307" s="178"/>
      <c r="BE307" s="5"/>
      <c r="BF307" s="5"/>
      <c r="BH307" s="9" t="s">
        <v>204</v>
      </c>
      <c r="BI307" s="9" t="s">
        <v>451</v>
      </c>
      <c r="BJ307" s="9" t="s">
        <v>486</v>
      </c>
    </row>
    <row r="308" spans="1:62" ht="110.1" customHeight="1" x14ac:dyDescent="0.15">
      <c r="A308" s="310" t="s">
        <v>452</v>
      </c>
      <c r="B308" s="311" t="s">
        <v>51</v>
      </c>
      <c r="C308" s="311" t="s">
        <v>205</v>
      </c>
      <c r="D308" s="34" t="s">
        <v>548</v>
      </c>
      <c r="E308" s="261"/>
      <c r="F308" s="293"/>
      <c r="G308" s="218" t="s">
        <v>562</v>
      </c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30" t="s">
        <v>561</v>
      </c>
      <c r="S308" s="21"/>
      <c r="T308" s="21"/>
      <c r="U308" s="21"/>
      <c r="V308" s="21"/>
      <c r="W308" s="21"/>
      <c r="X308" s="21"/>
      <c r="Y308" s="21"/>
      <c r="Z308" s="21"/>
      <c r="AA308" s="30" t="s">
        <v>562</v>
      </c>
      <c r="AB308" s="21"/>
      <c r="AC308" s="21"/>
      <c r="AD308" s="236"/>
      <c r="AE308" s="263"/>
      <c r="AF308" s="263"/>
      <c r="AG308" s="31" t="s">
        <v>562</v>
      </c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30" t="s">
        <v>569</v>
      </c>
      <c r="AS308" s="21"/>
      <c r="AT308" s="21"/>
      <c r="AU308" s="21"/>
      <c r="AV308" s="21"/>
      <c r="AW308" s="21"/>
      <c r="AX308" s="21"/>
      <c r="AY308" s="21"/>
      <c r="AZ308" s="21"/>
      <c r="BA308" s="30" t="s">
        <v>562</v>
      </c>
      <c r="BB308" s="21"/>
      <c r="BC308" s="21"/>
      <c r="BD308" s="155"/>
      <c r="BE308" s="24"/>
      <c r="BF308" s="24"/>
      <c r="BH308" s="9" t="s">
        <v>205</v>
      </c>
      <c r="BI308" s="9" t="s">
        <v>452</v>
      </c>
      <c r="BJ308" s="9" t="s">
        <v>51</v>
      </c>
    </row>
    <row r="309" spans="1:62" ht="260.10000000000002" customHeight="1" x14ac:dyDescent="0.15">
      <c r="A309" s="308" t="s">
        <v>452</v>
      </c>
      <c r="B309" s="304" t="s">
        <v>51</v>
      </c>
      <c r="C309" s="304" t="s">
        <v>205</v>
      </c>
      <c r="D309" s="303" t="s">
        <v>628</v>
      </c>
      <c r="E309" s="205"/>
      <c r="F309" s="287">
        <f t="shared" ref="F309:F310" si="150">SUM(AG309:BD309)</f>
        <v>170209</v>
      </c>
      <c r="G309" s="210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211"/>
      <c r="AE309" s="32"/>
      <c r="AF309" s="32"/>
      <c r="AG309" s="139">
        <v>65709</v>
      </c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80">
        <v>82500</v>
      </c>
      <c r="AS309" s="47"/>
      <c r="AT309" s="47"/>
      <c r="AU309" s="47"/>
      <c r="AV309" s="47"/>
      <c r="AW309" s="47"/>
      <c r="AX309" s="47"/>
      <c r="AY309" s="47"/>
      <c r="AZ309" s="47"/>
      <c r="BA309" s="80">
        <v>22000</v>
      </c>
      <c r="BB309" s="47"/>
      <c r="BC309" s="47"/>
      <c r="BD309" s="78"/>
      <c r="BE309" s="5"/>
      <c r="BF309" s="5">
        <f>SUM(AG309:BD309)</f>
        <v>170209</v>
      </c>
      <c r="BH309" s="9" t="s">
        <v>205</v>
      </c>
      <c r="BI309" s="9" t="s">
        <v>452</v>
      </c>
      <c r="BJ309" s="9" t="s">
        <v>51</v>
      </c>
    </row>
    <row r="310" spans="1:62" ht="260.10000000000002" customHeight="1" x14ac:dyDescent="0.15">
      <c r="A310" s="309" t="s">
        <v>452</v>
      </c>
      <c r="B310" s="304" t="s">
        <v>51</v>
      </c>
      <c r="C310" s="304" t="s">
        <v>205</v>
      </c>
      <c r="D310" s="35" t="s">
        <v>629</v>
      </c>
      <c r="E310" s="205">
        <f t="shared" ref="E310" si="151">COUNTIF(AG308:BD308,"○")</f>
        <v>3</v>
      </c>
      <c r="F310" s="287">
        <f t="shared" si="150"/>
        <v>94404</v>
      </c>
      <c r="G310" s="212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213"/>
      <c r="AE310" s="5"/>
      <c r="AF310" s="5"/>
      <c r="AG310" s="7">
        <v>65804</v>
      </c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19"/>
      <c r="AS310" s="36"/>
      <c r="AT310" s="36"/>
      <c r="AU310" s="36"/>
      <c r="AV310" s="36"/>
      <c r="AW310" s="36"/>
      <c r="AX310" s="36"/>
      <c r="AY310" s="36"/>
      <c r="AZ310" s="36"/>
      <c r="BA310" s="19">
        <v>28600</v>
      </c>
      <c r="BB310" s="36"/>
      <c r="BC310" s="36"/>
      <c r="BD310" s="76"/>
      <c r="BE310" s="5">
        <f>COUNTIF(AG308:BD308,"○")</f>
        <v>3</v>
      </c>
      <c r="BF310" s="5">
        <f>SUM(AG310:BD310)</f>
        <v>94404</v>
      </c>
      <c r="BH310" s="9" t="s">
        <v>205</v>
      </c>
      <c r="BI310" s="9" t="s">
        <v>452</v>
      </c>
      <c r="BJ310" s="9" t="s">
        <v>51</v>
      </c>
    </row>
    <row r="311" spans="1:62" ht="260.10000000000002" customHeight="1" x14ac:dyDescent="0.15">
      <c r="A311" s="312" t="s">
        <v>452</v>
      </c>
      <c r="B311" s="312" t="s">
        <v>51</v>
      </c>
      <c r="C311" s="312" t="s">
        <v>205</v>
      </c>
      <c r="D311" s="71" t="s">
        <v>573</v>
      </c>
      <c r="E311" s="277"/>
      <c r="F311" s="291"/>
      <c r="G311" s="264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265"/>
      <c r="AE311" s="266"/>
      <c r="AF311" s="266"/>
      <c r="AG311" s="122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9"/>
      <c r="AS311" s="83"/>
      <c r="AT311" s="83"/>
      <c r="AU311" s="83"/>
      <c r="AV311" s="83"/>
      <c r="AW311" s="83"/>
      <c r="AX311" s="83"/>
      <c r="AY311" s="83"/>
      <c r="AZ311" s="83"/>
      <c r="BA311" s="89"/>
      <c r="BB311" s="83"/>
      <c r="BC311" s="83"/>
      <c r="BD311" s="84"/>
      <c r="BE311" s="2"/>
      <c r="BF311" s="2"/>
      <c r="BH311" s="9" t="s">
        <v>205</v>
      </c>
      <c r="BI311" s="9" t="s">
        <v>452</v>
      </c>
      <c r="BJ311" s="9" t="s">
        <v>51</v>
      </c>
    </row>
    <row r="312" spans="1:62" ht="110.1" customHeight="1" x14ac:dyDescent="0.15">
      <c r="A312" s="308" t="s">
        <v>453</v>
      </c>
      <c r="B312" s="304" t="s">
        <v>52</v>
      </c>
      <c r="C312" s="304" t="s">
        <v>205</v>
      </c>
      <c r="D312" s="159" t="s">
        <v>548</v>
      </c>
      <c r="E312" s="205"/>
      <c r="F312" s="292"/>
      <c r="G312" s="222" t="s">
        <v>562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19" t="s">
        <v>561</v>
      </c>
      <c r="S312" s="36"/>
      <c r="T312" s="36"/>
      <c r="U312" s="36"/>
      <c r="V312" s="36"/>
      <c r="W312" s="36"/>
      <c r="X312" s="36"/>
      <c r="Y312" s="36"/>
      <c r="Z312" s="19"/>
      <c r="AA312" s="19" t="s">
        <v>562</v>
      </c>
      <c r="AB312" s="19"/>
      <c r="AC312" s="19"/>
      <c r="AD312" s="213"/>
      <c r="AE312" s="200"/>
      <c r="AF312" s="200"/>
      <c r="AG312" s="7" t="s">
        <v>562</v>
      </c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19" t="s">
        <v>569</v>
      </c>
      <c r="AS312" s="36"/>
      <c r="AT312" s="36"/>
      <c r="AU312" s="36"/>
      <c r="AV312" s="36"/>
      <c r="AW312" s="36"/>
      <c r="AX312" s="36"/>
      <c r="AY312" s="36"/>
      <c r="AZ312" s="19"/>
      <c r="BA312" s="19" t="s">
        <v>562</v>
      </c>
      <c r="BB312" s="19"/>
      <c r="BC312" s="19"/>
      <c r="BD312" s="76"/>
      <c r="BE312" s="5"/>
      <c r="BF312" s="5"/>
      <c r="BH312" s="9" t="s">
        <v>205</v>
      </c>
      <c r="BI312" s="9" t="s">
        <v>453</v>
      </c>
      <c r="BJ312" s="9" t="s">
        <v>52</v>
      </c>
    </row>
    <row r="313" spans="1:62" ht="260.10000000000002" customHeight="1" x14ac:dyDescent="0.15">
      <c r="A313" s="308" t="s">
        <v>453</v>
      </c>
      <c r="B313" s="304" t="s">
        <v>52</v>
      </c>
      <c r="C313" s="304" t="s">
        <v>205</v>
      </c>
      <c r="D313" s="303" t="s">
        <v>628</v>
      </c>
      <c r="E313" s="205"/>
      <c r="F313" s="287">
        <f t="shared" ref="F313:F314" si="152">SUM(AG313:BD313)</f>
        <v>193250</v>
      </c>
      <c r="G313" s="210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211"/>
      <c r="AE313" s="32"/>
      <c r="AF313" s="32"/>
      <c r="AG313" s="139">
        <v>78850</v>
      </c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80">
        <v>82500</v>
      </c>
      <c r="AS313" s="47"/>
      <c r="AT313" s="47"/>
      <c r="AU313" s="47"/>
      <c r="AV313" s="47"/>
      <c r="AW313" s="47"/>
      <c r="AX313" s="47"/>
      <c r="AY313" s="47"/>
      <c r="AZ313" s="80"/>
      <c r="BA313" s="80">
        <v>31900</v>
      </c>
      <c r="BB313" s="80"/>
      <c r="BC313" s="80"/>
      <c r="BD313" s="78"/>
      <c r="BE313" s="5"/>
      <c r="BF313" s="5">
        <f>SUM(AG313:BD313)</f>
        <v>193250</v>
      </c>
      <c r="BH313" s="9" t="s">
        <v>205</v>
      </c>
      <c r="BI313" s="9" t="s">
        <v>453</v>
      </c>
      <c r="BJ313" s="9" t="s">
        <v>52</v>
      </c>
    </row>
    <row r="314" spans="1:62" ht="260.10000000000002" customHeight="1" x14ac:dyDescent="0.15">
      <c r="A314" s="309" t="s">
        <v>453</v>
      </c>
      <c r="B314" s="304" t="s">
        <v>52</v>
      </c>
      <c r="C314" s="304" t="s">
        <v>205</v>
      </c>
      <c r="D314" s="35" t="s">
        <v>629</v>
      </c>
      <c r="E314" s="205">
        <f t="shared" ref="E314" si="153">COUNTIF(AG312:BD312,"○")</f>
        <v>3</v>
      </c>
      <c r="F314" s="287">
        <f t="shared" si="152"/>
        <v>110865</v>
      </c>
      <c r="G314" s="212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213"/>
      <c r="AE314" s="5"/>
      <c r="AF314" s="5"/>
      <c r="AG314" s="7">
        <v>78965</v>
      </c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19"/>
      <c r="AS314" s="36"/>
      <c r="AT314" s="36"/>
      <c r="AU314" s="36"/>
      <c r="AV314" s="36"/>
      <c r="AW314" s="36"/>
      <c r="AX314" s="36"/>
      <c r="AY314" s="36"/>
      <c r="AZ314" s="19"/>
      <c r="BA314" s="19">
        <v>31900</v>
      </c>
      <c r="BB314" s="19"/>
      <c r="BC314" s="19"/>
      <c r="BD314" s="76"/>
      <c r="BE314" s="5">
        <f>COUNTIF(AG312:BD312,"○")</f>
        <v>3</v>
      </c>
      <c r="BF314" s="5">
        <f>SUM(AG314:BD314)</f>
        <v>110865</v>
      </c>
      <c r="BH314" s="9" t="s">
        <v>205</v>
      </c>
      <c r="BI314" s="9" t="s">
        <v>453</v>
      </c>
      <c r="BJ314" s="9" t="s">
        <v>52</v>
      </c>
    </row>
    <row r="315" spans="1:62" ht="260.10000000000002" customHeight="1" x14ac:dyDescent="0.15">
      <c r="A315" s="305" t="s">
        <v>453</v>
      </c>
      <c r="B315" s="305" t="s">
        <v>52</v>
      </c>
      <c r="C315" s="305" t="s">
        <v>205</v>
      </c>
      <c r="D315" s="88" t="s">
        <v>573</v>
      </c>
      <c r="E315" s="205"/>
      <c r="F315" s="290"/>
      <c r="G315" s="216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217"/>
      <c r="AE315" s="201"/>
      <c r="AF315" s="201"/>
      <c r="AG315" s="122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9"/>
      <c r="AS315" s="83"/>
      <c r="AT315" s="83"/>
      <c r="AU315" s="83"/>
      <c r="AV315" s="83"/>
      <c r="AW315" s="83"/>
      <c r="AX315" s="83"/>
      <c r="AY315" s="83"/>
      <c r="AZ315" s="89"/>
      <c r="BA315" s="89"/>
      <c r="BB315" s="89"/>
      <c r="BC315" s="89"/>
      <c r="BD315" s="84"/>
      <c r="BE315" s="5"/>
      <c r="BF315" s="5"/>
      <c r="BH315" s="9" t="s">
        <v>205</v>
      </c>
      <c r="BI315" s="9" t="s">
        <v>453</v>
      </c>
      <c r="BJ315" s="9" t="s">
        <v>52</v>
      </c>
    </row>
    <row r="316" spans="1:62" ht="110.1" customHeight="1" x14ac:dyDescent="0.15">
      <c r="A316" s="316" t="s">
        <v>454</v>
      </c>
      <c r="B316" s="306" t="s">
        <v>53</v>
      </c>
      <c r="C316" s="306" t="s">
        <v>205</v>
      </c>
      <c r="D316" s="37" t="s">
        <v>548</v>
      </c>
      <c r="E316" s="204"/>
      <c r="F316" s="289"/>
      <c r="G316" s="220" t="s">
        <v>562</v>
      </c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40" t="s">
        <v>561</v>
      </c>
      <c r="S316" s="38"/>
      <c r="T316" s="38"/>
      <c r="U316" s="38"/>
      <c r="V316" s="38"/>
      <c r="W316" s="38"/>
      <c r="X316" s="38"/>
      <c r="Y316" s="38"/>
      <c r="Z316" s="38"/>
      <c r="AA316" s="40" t="s">
        <v>562</v>
      </c>
      <c r="AB316" s="38"/>
      <c r="AC316" s="38"/>
      <c r="AD316" s="209"/>
      <c r="AE316" s="86"/>
      <c r="AF316" s="86"/>
      <c r="AG316" s="41" t="s">
        <v>562</v>
      </c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40" t="s">
        <v>569</v>
      </c>
      <c r="AS316" s="38"/>
      <c r="AT316" s="38"/>
      <c r="AU316" s="38"/>
      <c r="AV316" s="38"/>
      <c r="AW316" s="38"/>
      <c r="AX316" s="38"/>
      <c r="AY316" s="38"/>
      <c r="AZ316" s="38"/>
      <c r="BA316" s="40" t="s">
        <v>562</v>
      </c>
      <c r="BB316" s="38"/>
      <c r="BC316" s="38"/>
      <c r="BD316" s="153"/>
      <c r="BE316" s="1"/>
      <c r="BF316" s="1"/>
      <c r="BH316" s="9" t="s">
        <v>205</v>
      </c>
      <c r="BI316" s="9" t="s">
        <v>454</v>
      </c>
      <c r="BJ316" s="9" t="s">
        <v>53</v>
      </c>
    </row>
    <row r="317" spans="1:62" ht="260.10000000000002" customHeight="1" x14ac:dyDescent="0.15">
      <c r="A317" s="317" t="s">
        <v>454</v>
      </c>
      <c r="B317" s="304" t="s">
        <v>53</v>
      </c>
      <c r="C317" s="304" t="s">
        <v>205</v>
      </c>
      <c r="D317" s="303" t="s">
        <v>628</v>
      </c>
      <c r="E317" s="205"/>
      <c r="F317" s="287">
        <f t="shared" ref="F317:F318" si="154">SUM(AG317:BD317)</f>
        <v>153777</v>
      </c>
      <c r="G317" s="210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211"/>
      <c r="AE317" s="32"/>
      <c r="AF317" s="32"/>
      <c r="AG317" s="139">
        <v>50377</v>
      </c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80">
        <v>82500</v>
      </c>
      <c r="AS317" s="47"/>
      <c r="AT317" s="47"/>
      <c r="AU317" s="47"/>
      <c r="AV317" s="47"/>
      <c r="AW317" s="47"/>
      <c r="AX317" s="47"/>
      <c r="AY317" s="47"/>
      <c r="AZ317" s="47"/>
      <c r="BA317" s="80">
        <v>20900</v>
      </c>
      <c r="BB317" s="47"/>
      <c r="BC317" s="47"/>
      <c r="BD317" s="78"/>
      <c r="BE317" s="5"/>
      <c r="BF317" s="5">
        <f>SUM(AG317:BD317)</f>
        <v>153777</v>
      </c>
      <c r="BH317" s="9" t="s">
        <v>205</v>
      </c>
      <c r="BI317" s="9" t="s">
        <v>454</v>
      </c>
      <c r="BJ317" s="9" t="s">
        <v>53</v>
      </c>
    </row>
    <row r="318" spans="1:62" ht="260.10000000000002" customHeight="1" x14ac:dyDescent="0.15">
      <c r="A318" s="309" t="s">
        <v>454</v>
      </c>
      <c r="B318" s="304" t="s">
        <v>53</v>
      </c>
      <c r="C318" s="304" t="s">
        <v>205</v>
      </c>
      <c r="D318" s="35" t="s">
        <v>629</v>
      </c>
      <c r="E318" s="205">
        <f t="shared" ref="E318" si="155">COUNTIF(AG316:BD316,"○")</f>
        <v>3</v>
      </c>
      <c r="F318" s="287">
        <f t="shared" si="154"/>
        <v>79050</v>
      </c>
      <c r="G318" s="212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213"/>
      <c r="AE318" s="5"/>
      <c r="AF318" s="5"/>
      <c r="AG318" s="7">
        <v>50450</v>
      </c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19"/>
      <c r="AS318" s="36"/>
      <c r="AT318" s="36"/>
      <c r="AU318" s="36"/>
      <c r="AV318" s="36"/>
      <c r="AW318" s="36"/>
      <c r="AX318" s="36"/>
      <c r="AY318" s="36"/>
      <c r="AZ318" s="36"/>
      <c r="BA318" s="19">
        <v>28600</v>
      </c>
      <c r="BB318" s="36"/>
      <c r="BC318" s="36"/>
      <c r="BD318" s="76"/>
      <c r="BE318" s="5">
        <f>COUNTIF(AG316:BD316,"○")</f>
        <v>3</v>
      </c>
      <c r="BF318" s="5">
        <f>SUM(AG318:BD318)</f>
        <v>79050</v>
      </c>
      <c r="BH318" s="9" t="s">
        <v>205</v>
      </c>
      <c r="BI318" s="9" t="s">
        <v>454</v>
      </c>
      <c r="BJ318" s="9" t="s">
        <v>53</v>
      </c>
    </row>
    <row r="319" spans="1:62" ht="260.10000000000002" customHeight="1" x14ac:dyDescent="0.15">
      <c r="A319" s="312"/>
      <c r="B319" s="312"/>
      <c r="C319" s="312"/>
      <c r="D319" s="71" t="s">
        <v>573</v>
      </c>
      <c r="E319" s="277"/>
      <c r="F319" s="291"/>
      <c r="G319" s="264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265"/>
      <c r="AE319" s="266"/>
      <c r="AF319" s="266"/>
      <c r="AG319" s="122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9"/>
      <c r="AS319" s="83"/>
      <c r="AT319" s="83"/>
      <c r="AU319" s="83"/>
      <c r="AV319" s="83"/>
      <c r="AW319" s="83"/>
      <c r="AX319" s="83"/>
      <c r="AY319" s="83"/>
      <c r="AZ319" s="83"/>
      <c r="BA319" s="89"/>
      <c r="BB319" s="83"/>
      <c r="BC319" s="83"/>
      <c r="BD319" s="84"/>
      <c r="BE319" s="2"/>
      <c r="BF319" s="2"/>
      <c r="BH319" s="9" t="s">
        <v>205</v>
      </c>
      <c r="BI319" s="9" t="s">
        <v>454</v>
      </c>
      <c r="BJ319" s="9" t="s">
        <v>53</v>
      </c>
    </row>
    <row r="320" spans="1:62" ht="110.1" customHeight="1" x14ac:dyDescent="0.15">
      <c r="A320" s="308" t="s">
        <v>455</v>
      </c>
      <c r="B320" s="304" t="s">
        <v>54</v>
      </c>
      <c r="C320" s="304" t="s">
        <v>205</v>
      </c>
      <c r="D320" s="159" t="s">
        <v>548</v>
      </c>
      <c r="E320" s="205"/>
      <c r="F320" s="292"/>
      <c r="G320" s="222" t="s">
        <v>562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19"/>
      <c r="S320" s="36"/>
      <c r="T320" s="36"/>
      <c r="U320" s="36"/>
      <c r="V320" s="36"/>
      <c r="W320" s="36"/>
      <c r="X320" s="36"/>
      <c r="Y320" s="36"/>
      <c r="Z320" s="19"/>
      <c r="AA320" s="19" t="s">
        <v>562</v>
      </c>
      <c r="AB320" s="19"/>
      <c r="AC320" s="19"/>
      <c r="AD320" s="213"/>
      <c r="AE320" s="200"/>
      <c r="AF320" s="200"/>
      <c r="AG320" s="7" t="s">
        <v>562</v>
      </c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19"/>
      <c r="AS320" s="36"/>
      <c r="AT320" s="36"/>
      <c r="AU320" s="36"/>
      <c r="AV320" s="36"/>
      <c r="AW320" s="36"/>
      <c r="AX320" s="36"/>
      <c r="AY320" s="36"/>
      <c r="AZ320" s="19"/>
      <c r="BA320" s="19" t="s">
        <v>562</v>
      </c>
      <c r="BB320" s="19"/>
      <c r="BC320" s="19"/>
      <c r="BD320" s="76"/>
      <c r="BE320" s="5"/>
      <c r="BF320" s="5"/>
      <c r="BH320" s="9" t="s">
        <v>205</v>
      </c>
      <c r="BI320" s="9" t="s">
        <v>455</v>
      </c>
      <c r="BJ320" s="9" t="s">
        <v>54</v>
      </c>
    </row>
    <row r="321" spans="1:62" ht="260.10000000000002" customHeight="1" x14ac:dyDescent="0.15">
      <c r="A321" s="308" t="s">
        <v>455</v>
      </c>
      <c r="B321" s="304" t="s">
        <v>54</v>
      </c>
      <c r="C321" s="304" t="s">
        <v>205</v>
      </c>
      <c r="D321" s="303" t="s">
        <v>628</v>
      </c>
      <c r="E321" s="205"/>
      <c r="F321" s="287">
        <f t="shared" ref="F321:F322" si="156">SUM(AG321:BD321)</f>
        <v>76178</v>
      </c>
      <c r="G321" s="210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211"/>
      <c r="AE321" s="32"/>
      <c r="AF321" s="32"/>
      <c r="AG321" s="139">
        <v>61328</v>
      </c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80"/>
      <c r="AS321" s="47"/>
      <c r="AT321" s="47"/>
      <c r="AU321" s="47"/>
      <c r="AV321" s="47"/>
      <c r="AW321" s="47"/>
      <c r="AX321" s="47"/>
      <c r="AY321" s="47"/>
      <c r="AZ321" s="80"/>
      <c r="BA321" s="80">
        <v>14850</v>
      </c>
      <c r="BB321" s="80"/>
      <c r="BC321" s="80"/>
      <c r="BD321" s="78"/>
      <c r="BE321" s="5"/>
      <c r="BF321" s="5">
        <f>SUM(AG321:BD321)</f>
        <v>76178</v>
      </c>
      <c r="BH321" s="9" t="s">
        <v>205</v>
      </c>
      <c r="BI321" s="9" t="s">
        <v>455</v>
      </c>
      <c r="BJ321" s="9" t="s">
        <v>54</v>
      </c>
    </row>
    <row r="322" spans="1:62" ht="260.10000000000002" customHeight="1" x14ac:dyDescent="0.15">
      <c r="A322" s="309" t="s">
        <v>455</v>
      </c>
      <c r="B322" s="304" t="s">
        <v>54</v>
      </c>
      <c r="C322" s="304" t="s">
        <v>205</v>
      </c>
      <c r="D322" s="35" t="s">
        <v>629</v>
      </c>
      <c r="E322" s="205">
        <f t="shared" ref="E322" si="157">COUNTIF(AG320:BD320,"○")</f>
        <v>2</v>
      </c>
      <c r="F322" s="287">
        <f t="shared" si="156"/>
        <v>76267</v>
      </c>
      <c r="G322" s="212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213"/>
      <c r="AE322" s="5"/>
      <c r="AF322" s="5"/>
      <c r="AG322" s="7">
        <v>61417</v>
      </c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19"/>
      <c r="AS322" s="36"/>
      <c r="AT322" s="36"/>
      <c r="AU322" s="36"/>
      <c r="AV322" s="36"/>
      <c r="AW322" s="36"/>
      <c r="AX322" s="36"/>
      <c r="AY322" s="36"/>
      <c r="AZ322" s="19"/>
      <c r="BA322" s="19">
        <v>14850</v>
      </c>
      <c r="BB322" s="19"/>
      <c r="BC322" s="19"/>
      <c r="BD322" s="76"/>
      <c r="BE322" s="5">
        <f>COUNTIF(AG320:BD320,"○")</f>
        <v>2</v>
      </c>
      <c r="BF322" s="5">
        <f>SUM(AG322:BD322)</f>
        <v>76267</v>
      </c>
      <c r="BH322" s="9" t="s">
        <v>205</v>
      </c>
      <c r="BI322" s="9" t="s">
        <v>455</v>
      </c>
      <c r="BJ322" s="9" t="s">
        <v>54</v>
      </c>
    </row>
    <row r="323" spans="1:62" ht="260.10000000000002" customHeight="1" x14ac:dyDescent="0.15">
      <c r="A323" s="305" t="s">
        <v>455</v>
      </c>
      <c r="B323" s="305" t="s">
        <v>54</v>
      </c>
      <c r="C323" s="305" t="s">
        <v>205</v>
      </c>
      <c r="D323" s="88" t="s">
        <v>573</v>
      </c>
      <c r="E323" s="205"/>
      <c r="F323" s="290"/>
      <c r="G323" s="216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217"/>
      <c r="AE323" s="201"/>
      <c r="AF323" s="201"/>
      <c r="AG323" s="122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9"/>
      <c r="AS323" s="83"/>
      <c r="AT323" s="83"/>
      <c r="AU323" s="83"/>
      <c r="AV323" s="83"/>
      <c r="AW323" s="83"/>
      <c r="AX323" s="83"/>
      <c r="AY323" s="83"/>
      <c r="AZ323" s="89"/>
      <c r="BA323" s="89"/>
      <c r="BB323" s="89"/>
      <c r="BC323" s="89"/>
      <c r="BD323" s="84"/>
      <c r="BE323" s="5"/>
      <c r="BF323" s="5"/>
      <c r="BH323" s="9" t="s">
        <v>205</v>
      </c>
      <c r="BI323" s="9" t="s">
        <v>455</v>
      </c>
      <c r="BJ323" s="9" t="s">
        <v>54</v>
      </c>
    </row>
    <row r="324" spans="1:62" ht="110.1" customHeight="1" x14ac:dyDescent="0.15">
      <c r="A324" s="313" t="s">
        <v>456</v>
      </c>
      <c r="B324" s="306" t="s">
        <v>370</v>
      </c>
      <c r="C324" s="306" t="s">
        <v>205</v>
      </c>
      <c r="D324" s="37" t="s">
        <v>548</v>
      </c>
      <c r="E324" s="204"/>
      <c r="F324" s="289"/>
      <c r="G324" s="220"/>
      <c r="H324" s="38"/>
      <c r="I324" s="38"/>
      <c r="J324" s="40" t="s">
        <v>562</v>
      </c>
      <c r="K324" s="38"/>
      <c r="L324" s="38"/>
      <c r="M324" s="40" t="s">
        <v>562</v>
      </c>
      <c r="N324" s="38"/>
      <c r="O324" s="38"/>
      <c r="P324" s="38"/>
      <c r="Q324" s="38"/>
      <c r="R324" s="40" t="s">
        <v>561</v>
      </c>
      <c r="S324" s="38"/>
      <c r="T324" s="38"/>
      <c r="U324" s="38"/>
      <c r="V324" s="38"/>
      <c r="W324" s="38"/>
      <c r="X324" s="38"/>
      <c r="Y324" s="38"/>
      <c r="Z324" s="40"/>
      <c r="AA324" s="40" t="s">
        <v>562</v>
      </c>
      <c r="AB324" s="40"/>
      <c r="AC324" s="40"/>
      <c r="AD324" s="209"/>
      <c r="AE324" s="86"/>
      <c r="AF324" s="86"/>
      <c r="AG324" s="41"/>
      <c r="AH324" s="38"/>
      <c r="AI324" s="38"/>
      <c r="AJ324" s="40" t="s">
        <v>562</v>
      </c>
      <c r="AK324" s="38"/>
      <c r="AL324" s="38"/>
      <c r="AM324" s="40" t="s">
        <v>562</v>
      </c>
      <c r="AN324" s="38"/>
      <c r="AO324" s="38"/>
      <c r="AP324" s="38"/>
      <c r="AQ324" s="38"/>
      <c r="AR324" s="40" t="s">
        <v>569</v>
      </c>
      <c r="AS324" s="38"/>
      <c r="AT324" s="38"/>
      <c r="AU324" s="38"/>
      <c r="AV324" s="38"/>
      <c r="AW324" s="38"/>
      <c r="AX324" s="38"/>
      <c r="AY324" s="38"/>
      <c r="AZ324" s="40"/>
      <c r="BA324" s="40" t="s">
        <v>562</v>
      </c>
      <c r="BB324" s="40"/>
      <c r="BC324" s="40"/>
      <c r="BD324" s="153"/>
      <c r="BE324" s="1"/>
      <c r="BF324" s="1"/>
      <c r="BH324" s="9" t="s">
        <v>205</v>
      </c>
      <c r="BI324" s="9" t="s">
        <v>456</v>
      </c>
      <c r="BJ324" s="9" t="s">
        <v>370</v>
      </c>
    </row>
    <row r="325" spans="1:62" ht="260.10000000000002" customHeight="1" x14ac:dyDescent="0.15">
      <c r="A325" s="308" t="s">
        <v>456</v>
      </c>
      <c r="B325" s="304" t="s">
        <v>370</v>
      </c>
      <c r="C325" s="304" t="s">
        <v>205</v>
      </c>
      <c r="D325" s="303" t="s">
        <v>628</v>
      </c>
      <c r="E325" s="205"/>
      <c r="F325" s="287">
        <f t="shared" ref="F325:F326" si="158">SUM(AG325:BD325)</f>
        <v>446050</v>
      </c>
      <c r="G325" s="210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211"/>
      <c r="AE325" s="32"/>
      <c r="AF325" s="32"/>
      <c r="AG325" s="139"/>
      <c r="AH325" s="47"/>
      <c r="AI325" s="47"/>
      <c r="AJ325" s="80">
        <v>313500</v>
      </c>
      <c r="AK325" s="47"/>
      <c r="AL325" s="47"/>
      <c r="AM325" s="80">
        <v>29700</v>
      </c>
      <c r="AN325" s="47"/>
      <c r="AO325" s="47"/>
      <c r="AP325" s="47"/>
      <c r="AQ325" s="47"/>
      <c r="AR325" s="80">
        <v>88000</v>
      </c>
      <c r="AS325" s="47"/>
      <c r="AT325" s="47"/>
      <c r="AU325" s="47"/>
      <c r="AV325" s="47"/>
      <c r="AW325" s="47"/>
      <c r="AX325" s="47"/>
      <c r="AY325" s="47"/>
      <c r="AZ325" s="80"/>
      <c r="BA325" s="80">
        <v>14850</v>
      </c>
      <c r="BB325" s="80"/>
      <c r="BC325" s="80"/>
      <c r="BD325" s="78"/>
      <c r="BE325" s="5"/>
      <c r="BF325" s="5">
        <f>SUM(AG325:BD325)</f>
        <v>446050</v>
      </c>
      <c r="BH325" s="9" t="s">
        <v>205</v>
      </c>
      <c r="BI325" s="9" t="s">
        <v>456</v>
      </c>
      <c r="BJ325" s="9" t="s">
        <v>370</v>
      </c>
    </row>
    <row r="326" spans="1:62" ht="260.10000000000002" customHeight="1" x14ac:dyDescent="0.15">
      <c r="A326" s="309" t="s">
        <v>456</v>
      </c>
      <c r="B326" s="304" t="s">
        <v>370</v>
      </c>
      <c r="C326" s="304" t="s">
        <v>205</v>
      </c>
      <c r="D326" s="35" t="s">
        <v>629</v>
      </c>
      <c r="E326" s="205">
        <f t="shared" ref="E326" si="159">COUNTIF(AG324:BD324,"○")</f>
        <v>4</v>
      </c>
      <c r="F326" s="287">
        <f t="shared" si="158"/>
        <v>358050</v>
      </c>
      <c r="G326" s="212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213"/>
      <c r="AE326" s="5"/>
      <c r="AF326" s="5"/>
      <c r="AG326" s="7"/>
      <c r="AH326" s="36"/>
      <c r="AI326" s="36"/>
      <c r="AJ326" s="19">
        <v>313500</v>
      </c>
      <c r="AK326" s="36"/>
      <c r="AL326" s="36"/>
      <c r="AM326" s="19">
        <v>29700</v>
      </c>
      <c r="AN326" s="36"/>
      <c r="AO326" s="36"/>
      <c r="AP326" s="36"/>
      <c r="AQ326" s="36"/>
      <c r="AR326" s="19"/>
      <c r="AS326" s="36"/>
      <c r="AT326" s="36"/>
      <c r="AU326" s="36"/>
      <c r="AV326" s="36"/>
      <c r="AW326" s="36"/>
      <c r="AX326" s="36"/>
      <c r="AY326" s="36"/>
      <c r="AZ326" s="19"/>
      <c r="BA326" s="19">
        <v>14850</v>
      </c>
      <c r="BB326" s="19"/>
      <c r="BC326" s="19"/>
      <c r="BD326" s="76"/>
      <c r="BE326" s="5">
        <f>COUNTIF(AG324:BD324,"○")</f>
        <v>4</v>
      </c>
      <c r="BF326" s="5">
        <f>SUM(AG326:BD326)</f>
        <v>358050</v>
      </c>
      <c r="BH326" s="9" t="s">
        <v>205</v>
      </c>
      <c r="BI326" s="9" t="s">
        <v>456</v>
      </c>
      <c r="BJ326" s="9" t="s">
        <v>370</v>
      </c>
    </row>
    <row r="327" spans="1:62" ht="260.10000000000002" customHeight="1" x14ac:dyDescent="0.15">
      <c r="A327" s="312" t="s">
        <v>456</v>
      </c>
      <c r="B327" s="312" t="s">
        <v>370</v>
      </c>
      <c r="C327" s="312" t="s">
        <v>205</v>
      </c>
      <c r="D327" s="71" t="s">
        <v>573</v>
      </c>
      <c r="E327" s="277"/>
      <c r="F327" s="291"/>
      <c r="G327" s="264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265"/>
      <c r="AE327" s="266"/>
      <c r="AF327" s="266"/>
      <c r="AG327" s="122"/>
      <c r="AH327" s="83"/>
      <c r="AI327" s="83"/>
      <c r="AJ327" s="89"/>
      <c r="AK327" s="83"/>
      <c r="AL327" s="83"/>
      <c r="AM327" s="89"/>
      <c r="AN327" s="83"/>
      <c r="AO327" s="83"/>
      <c r="AP327" s="83"/>
      <c r="AQ327" s="83"/>
      <c r="AR327" s="89"/>
      <c r="AS327" s="83"/>
      <c r="AT327" s="83"/>
      <c r="AU327" s="83"/>
      <c r="AV327" s="83"/>
      <c r="AW327" s="83"/>
      <c r="AX327" s="83"/>
      <c r="AY327" s="83"/>
      <c r="AZ327" s="89"/>
      <c r="BA327" s="89"/>
      <c r="BB327" s="89"/>
      <c r="BC327" s="89"/>
      <c r="BD327" s="84"/>
      <c r="BE327" s="2"/>
      <c r="BF327" s="2"/>
      <c r="BH327" s="9" t="s">
        <v>205</v>
      </c>
      <c r="BI327" s="9" t="s">
        <v>456</v>
      </c>
      <c r="BJ327" s="9" t="s">
        <v>370</v>
      </c>
    </row>
    <row r="328" spans="1:62" ht="109.5" customHeight="1" x14ac:dyDescent="0.15">
      <c r="A328" s="308" t="s">
        <v>550</v>
      </c>
      <c r="B328" s="304" t="s">
        <v>379</v>
      </c>
      <c r="C328" s="304" t="s">
        <v>204</v>
      </c>
      <c r="D328" s="159" t="s">
        <v>548</v>
      </c>
      <c r="E328" s="205"/>
      <c r="F328" s="292"/>
      <c r="G328" s="228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30"/>
      <c r="AE328" s="200"/>
      <c r="AF328" s="200"/>
      <c r="AG328" s="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76"/>
      <c r="BE328" s="5"/>
      <c r="BF328" s="5"/>
      <c r="BH328" s="9" t="s">
        <v>204</v>
      </c>
      <c r="BI328" s="9" t="s">
        <v>550</v>
      </c>
      <c r="BJ328" s="9" t="s">
        <v>379</v>
      </c>
    </row>
    <row r="329" spans="1:62" ht="260.10000000000002" customHeight="1" x14ac:dyDescent="0.15">
      <c r="A329" s="308" t="s">
        <v>550</v>
      </c>
      <c r="B329" s="304" t="s">
        <v>379</v>
      </c>
      <c r="C329" s="304" t="s">
        <v>204</v>
      </c>
      <c r="D329" s="303" t="s">
        <v>628</v>
      </c>
      <c r="E329" s="205"/>
      <c r="F329" s="287">
        <f t="shared" ref="F329:F330" si="160">SUM(AG329:BD329)</f>
        <v>0</v>
      </c>
      <c r="G329" s="210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211"/>
      <c r="AE329" s="32"/>
      <c r="AF329" s="32"/>
      <c r="AG329" s="140"/>
      <c r="AH329" s="72"/>
      <c r="AI329" s="72"/>
      <c r="AJ329" s="73"/>
      <c r="AK329" s="72"/>
      <c r="AL329" s="72"/>
      <c r="AM329" s="93"/>
      <c r="AN329" s="94"/>
      <c r="AO329" s="72"/>
      <c r="AP329" s="72"/>
      <c r="AQ329" s="74"/>
      <c r="AR329" s="97"/>
      <c r="AS329" s="74"/>
      <c r="AT329" s="74"/>
      <c r="AU329" s="74"/>
      <c r="AV329" s="95"/>
      <c r="AW329" s="96"/>
      <c r="AX329" s="74"/>
      <c r="AY329" s="74"/>
      <c r="AZ329" s="74"/>
      <c r="BA329" s="95"/>
      <c r="BB329" s="72"/>
      <c r="BC329" s="72"/>
      <c r="BD329" s="75"/>
      <c r="BE329" s="5"/>
      <c r="BF329" s="5">
        <f>SUM(AG329:BD329)</f>
        <v>0</v>
      </c>
      <c r="BH329" s="9" t="s">
        <v>204</v>
      </c>
      <c r="BI329" s="9" t="s">
        <v>550</v>
      </c>
      <c r="BJ329" s="9" t="s">
        <v>379</v>
      </c>
    </row>
    <row r="330" spans="1:62" ht="260.10000000000002" customHeight="1" x14ac:dyDescent="0.15">
      <c r="A330" s="309" t="s">
        <v>550</v>
      </c>
      <c r="B330" s="304" t="s">
        <v>379</v>
      </c>
      <c r="C330" s="304" t="s">
        <v>204</v>
      </c>
      <c r="D330" s="35" t="s">
        <v>629</v>
      </c>
      <c r="E330" s="205">
        <f t="shared" ref="E330" si="161">COUNTIF(AG328:BD328,"○")</f>
        <v>0</v>
      </c>
      <c r="F330" s="287">
        <f t="shared" si="160"/>
        <v>0</v>
      </c>
      <c r="G330" s="212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213"/>
      <c r="AE330" s="5"/>
      <c r="AF330" s="5"/>
      <c r="AG330" s="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76"/>
      <c r="BE330" s="5">
        <f>COUNTIF(AG328:BD328,"○")</f>
        <v>0</v>
      </c>
      <c r="BF330" s="5">
        <f>SUM(AG330:BD330)</f>
        <v>0</v>
      </c>
      <c r="BH330" s="9" t="s">
        <v>204</v>
      </c>
      <c r="BI330" s="9" t="s">
        <v>550</v>
      </c>
      <c r="BJ330" s="9" t="s">
        <v>379</v>
      </c>
    </row>
    <row r="331" spans="1:62" ht="260.10000000000002" customHeight="1" thickBot="1" x14ac:dyDescent="0.2">
      <c r="A331" s="305" t="s">
        <v>550</v>
      </c>
      <c r="B331" s="305" t="s">
        <v>379</v>
      </c>
      <c r="C331" s="305" t="s">
        <v>204</v>
      </c>
      <c r="D331" s="88" t="s">
        <v>573</v>
      </c>
      <c r="E331" s="205"/>
      <c r="F331" s="290"/>
      <c r="G331" s="216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217"/>
      <c r="AE331" s="201"/>
      <c r="AF331" s="201"/>
      <c r="AG331" s="138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4"/>
      <c r="BE331" s="2"/>
      <c r="BF331" s="2"/>
      <c r="BH331" s="9" t="s">
        <v>204</v>
      </c>
      <c r="BI331" s="9" t="s">
        <v>550</v>
      </c>
      <c r="BJ331" s="9" t="s">
        <v>379</v>
      </c>
    </row>
    <row r="332" spans="1:62" ht="110.1" customHeight="1" x14ac:dyDescent="0.15">
      <c r="A332" s="310" t="s">
        <v>457</v>
      </c>
      <c r="B332" s="311" t="s">
        <v>55</v>
      </c>
      <c r="C332" s="311" t="s">
        <v>55</v>
      </c>
      <c r="D332" s="34" t="s">
        <v>548</v>
      </c>
      <c r="E332" s="261"/>
      <c r="F332" s="293"/>
      <c r="G332" s="218" t="s">
        <v>562</v>
      </c>
      <c r="H332" s="30"/>
      <c r="I332" s="30"/>
      <c r="J332" s="30"/>
      <c r="K332" s="30"/>
      <c r="L332" s="30"/>
      <c r="M332" s="30" t="s">
        <v>562</v>
      </c>
      <c r="N332" s="30" t="s">
        <v>562</v>
      </c>
      <c r="O332" s="30"/>
      <c r="P332" s="30"/>
      <c r="Q332" s="30"/>
      <c r="R332" s="30"/>
      <c r="S332" s="30"/>
      <c r="T332" s="30"/>
      <c r="U332" s="30"/>
      <c r="V332" s="30"/>
      <c r="W332" s="30" t="s">
        <v>562</v>
      </c>
      <c r="X332" s="30"/>
      <c r="Y332" s="30"/>
      <c r="Z332" s="30"/>
      <c r="AA332" s="30" t="s">
        <v>562</v>
      </c>
      <c r="AB332" s="30"/>
      <c r="AC332" s="30"/>
      <c r="AD332" s="219"/>
      <c r="AE332" s="263"/>
      <c r="AF332" s="263"/>
      <c r="AG332" s="7" t="s">
        <v>562</v>
      </c>
      <c r="AH332" s="19"/>
      <c r="AI332" s="19"/>
      <c r="AJ332" s="19"/>
      <c r="AK332" s="19"/>
      <c r="AL332" s="19"/>
      <c r="AM332" s="19" t="s">
        <v>562</v>
      </c>
      <c r="AN332" s="19" t="s">
        <v>562</v>
      </c>
      <c r="AO332" s="19"/>
      <c r="AP332" s="19"/>
      <c r="AQ332" s="19"/>
      <c r="AR332" s="19"/>
      <c r="AS332" s="19"/>
      <c r="AT332" s="19"/>
      <c r="AU332" s="19"/>
      <c r="AV332" s="19"/>
      <c r="AW332" s="19" t="s">
        <v>562</v>
      </c>
      <c r="AX332" s="19"/>
      <c r="AY332" s="19"/>
      <c r="AZ332" s="19"/>
      <c r="BA332" s="19" t="s">
        <v>562</v>
      </c>
      <c r="BB332" s="19"/>
      <c r="BC332" s="19"/>
      <c r="BD332" s="64"/>
      <c r="BE332" s="5"/>
      <c r="BF332" s="5"/>
      <c r="BH332" s="9" t="s">
        <v>55</v>
      </c>
      <c r="BI332" s="9" t="s">
        <v>457</v>
      </c>
      <c r="BJ332" s="9" t="s">
        <v>55</v>
      </c>
    </row>
    <row r="333" spans="1:62" ht="260.10000000000002" customHeight="1" x14ac:dyDescent="0.15">
      <c r="A333" s="308" t="s">
        <v>457</v>
      </c>
      <c r="B333" s="304" t="s">
        <v>55</v>
      </c>
      <c r="C333" s="304" t="s">
        <v>55</v>
      </c>
      <c r="D333" s="303" t="s">
        <v>628</v>
      </c>
      <c r="E333" s="205"/>
      <c r="F333" s="287">
        <f t="shared" ref="F333:F334" si="162">SUM(AG333:BD333)</f>
        <v>1596998</v>
      </c>
      <c r="G333" s="210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211"/>
      <c r="AE333" s="32"/>
      <c r="AF333" s="32"/>
      <c r="AG333" s="139">
        <v>293498</v>
      </c>
      <c r="AH333" s="80"/>
      <c r="AI333" s="80"/>
      <c r="AJ333" s="80"/>
      <c r="AK333" s="80"/>
      <c r="AL333" s="80"/>
      <c r="AM333" s="80">
        <v>118800</v>
      </c>
      <c r="AN333" s="80">
        <v>792000</v>
      </c>
      <c r="AO333" s="80"/>
      <c r="AP333" s="80"/>
      <c r="AQ333" s="80"/>
      <c r="AR333" s="80"/>
      <c r="AS333" s="80"/>
      <c r="AT333" s="80"/>
      <c r="AU333" s="80"/>
      <c r="AV333" s="80"/>
      <c r="AW333" s="80">
        <v>277200</v>
      </c>
      <c r="AX333" s="80"/>
      <c r="AY333" s="80"/>
      <c r="AZ333" s="80"/>
      <c r="BA333" s="80">
        <v>115500</v>
      </c>
      <c r="BB333" s="80"/>
      <c r="BC333" s="80"/>
      <c r="BD333" s="81"/>
      <c r="BE333" s="5"/>
      <c r="BF333" s="5">
        <f>SUM(AG333:BD333)</f>
        <v>1596998</v>
      </c>
      <c r="BH333" s="9" t="s">
        <v>55</v>
      </c>
      <c r="BI333" s="9" t="s">
        <v>457</v>
      </c>
      <c r="BJ333" s="9" t="s">
        <v>55</v>
      </c>
    </row>
    <row r="334" spans="1:62" ht="260.10000000000002" customHeight="1" x14ac:dyDescent="0.15">
      <c r="A334" s="309" t="s">
        <v>457</v>
      </c>
      <c r="B334" s="304" t="s">
        <v>55</v>
      </c>
      <c r="C334" s="304" t="s">
        <v>55</v>
      </c>
      <c r="D334" s="35" t="s">
        <v>629</v>
      </c>
      <c r="E334" s="205">
        <f t="shared" ref="E334" si="163">COUNTIF(AG332:BD332,"○")</f>
        <v>5</v>
      </c>
      <c r="F334" s="287">
        <f t="shared" si="162"/>
        <v>1597426</v>
      </c>
      <c r="G334" s="212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213"/>
      <c r="AE334" s="5"/>
      <c r="AF334" s="5"/>
      <c r="AG334" s="7">
        <v>293926</v>
      </c>
      <c r="AH334" s="19"/>
      <c r="AI334" s="19"/>
      <c r="AJ334" s="19"/>
      <c r="AK334" s="19"/>
      <c r="AL334" s="19"/>
      <c r="AM334" s="19">
        <v>118800</v>
      </c>
      <c r="AN334" s="19">
        <v>792000</v>
      </c>
      <c r="AO334" s="19"/>
      <c r="AP334" s="19"/>
      <c r="AQ334" s="19"/>
      <c r="AR334" s="19"/>
      <c r="AS334" s="19"/>
      <c r="AT334" s="19"/>
      <c r="AU334" s="19"/>
      <c r="AV334" s="19"/>
      <c r="AW334" s="19">
        <v>277200</v>
      </c>
      <c r="AX334" s="19"/>
      <c r="AY334" s="19"/>
      <c r="AZ334" s="19"/>
      <c r="BA334" s="19">
        <v>115500</v>
      </c>
      <c r="BB334" s="19"/>
      <c r="BC334" s="19"/>
      <c r="BD334" s="64"/>
      <c r="BE334" s="5">
        <f>COUNTIF(AG332:BD332,"○")</f>
        <v>5</v>
      </c>
      <c r="BF334" s="5">
        <f>SUM(AG334:BD334)</f>
        <v>1597426</v>
      </c>
      <c r="BH334" s="9" t="s">
        <v>55</v>
      </c>
      <c r="BI334" s="9" t="s">
        <v>457</v>
      </c>
      <c r="BJ334" s="9" t="s">
        <v>55</v>
      </c>
    </row>
    <row r="335" spans="1:62" ht="260.10000000000002" customHeight="1" x14ac:dyDescent="0.15">
      <c r="A335" s="312" t="s">
        <v>457</v>
      </c>
      <c r="B335" s="312" t="s">
        <v>55</v>
      </c>
      <c r="C335" s="312" t="s">
        <v>55</v>
      </c>
      <c r="D335" s="71" t="s">
        <v>573</v>
      </c>
      <c r="E335" s="277"/>
      <c r="F335" s="291"/>
      <c r="G335" s="264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265"/>
      <c r="AE335" s="266"/>
      <c r="AF335" s="266"/>
      <c r="AG335" s="16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1"/>
      <c r="BE335" s="5"/>
      <c r="BF335" s="5"/>
      <c r="BH335" s="9" t="s">
        <v>55</v>
      </c>
      <c r="BI335" s="9" t="s">
        <v>457</v>
      </c>
      <c r="BJ335" s="9" t="s">
        <v>55</v>
      </c>
    </row>
    <row r="336" spans="1:62" ht="110.1" customHeight="1" x14ac:dyDescent="0.15">
      <c r="A336" s="308" t="s">
        <v>458</v>
      </c>
      <c r="B336" s="304" t="s">
        <v>56</v>
      </c>
      <c r="C336" s="304" t="s">
        <v>55</v>
      </c>
      <c r="D336" s="159" t="s">
        <v>548</v>
      </c>
      <c r="E336" s="205"/>
      <c r="F336" s="292"/>
      <c r="G336" s="222" t="s">
        <v>562</v>
      </c>
      <c r="H336" s="109" t="s">
        <v>562</v>
      </c>
      <c r="I336" s="109"/>
      <c r="J336" s="19"/>
      <c r="K336" s="19"/>
      <c r="L336" s="19"/>
      <c r="M336" s="19" t="s">
        <v>562</v>
      </c>
      <c r="N336" s="19"/>
      <c r="O336" s="19"/>
      <c r="P336" s="19"/>
      <c r="Q336" s="19"/>
      <c r="R336" s="19"/>
      <c r="S336" s="19"/>
      <c r="T336" s="19"/>
      <c r="U336" s="19"/>
      <c r="V336" s="19"/>
      <c r="W336" s="19" t="s">
        <v>562</v>
      </c>
      <c r="X336" s="19"/>
      <c r="Y336" s="19"/>
      <c r="Z336" s="19"/>
      <c r="AA336" s="19" t="s">
        <v>562</v>
      </c>
      <c r="AB336" s="19"/>
      <c r="AC336" s="19"/>
      <c r="AD336" s="223"/>
      <c r="AE336" s="200"/>
      <c r="AF336" s="200"/>
      <c r="AG336" s="41" t="s">
        <v>562</v>
      </c>
      <c r="AH336" s="48" t="s">
        <v>562</v>
      </c>
      <c r="AI336" s="48"/>
      <c r="AJ336" s="40"/>
      <c r="AK336" s="40"/>
      <c r="AL336" s="40"/>
      <c r="AM336" s="40" t="s">
        <v>562</v>
      </c>
      <c r="AN336" s="40"/>
      <c r="AO336" s="40"/>
      <c r="AP336" s="40"/>
      <c r="AQ336" s="40"/>
      <c r="AR336" s="40"/>
      <c r="AS336" s="40"/>
      <c r="AT336" s="40"/>
      <c r="AU336" s="40"/>
      <c r="AV336" s="40"/>
      <c r="AW336" s="40" t="s">
        <v>562</v>
      </c>
      <c r="AX336" s="40"/>
      <c r="AY336" s="40"/>
      <c r="AZ336" s="40"/>
      <c r="BA336" s="40" t="s">
        <v>562</v>
      </c>
      <c r="BB336" s="40"/>
      <c r="BC336" s="40"/>
      <c r="BD336" s="65"/>
      <c r="BE336" s="1"/>
      <c r="BF336" s="1"/>
      <c r="BH336" s="9" t="s">
        <v>55</v>
      </c>
      <c r="BI336" s="9" t="s">
        <v>458</v>
      </c>
      <c r="BJ336" s="9" t="s">
        <v>56</v>
      </c>
    </row>
    <row r="337" spans="1:62" ht="260.10000000000002" customHeight="1" x14ac:dyDescent="0.15">
      <c r="A337" s="308" t="s">
        <v>458</v>
      </c>
      <c r="B337" s="304" t="s">
        <v>56</v>
      </c>
      <c r="C337" s="304" t="s">
        <v>55</v>
      </c>
      <c r="D337" s="303" t="s">
        <v>628</v>
      </c>
      <c r="E337" s="205"/>
      <c r="F337" s="287">
        <f t="shared" ref="F337:F338" si="164">SUM(AG337:BD337)</f>
        <v>512503</v>
      </c>
      <c r="G337" s="210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211"/>
      <c r="AE337" s="32"/>
      <c r="AF337" s="32"/>
      <c r="AG337" s="139">
        <v>21903</v>
      </c>
      <c r="AH337" s="80">
        <v>281600</v>
      </c>
      <c r="AI337" s="80"/>
      <c r="AJ337" s="80"/>
      <c r="AK337" s="80"/>
      <c r="AL337" s="80"/>
      <c r="AM337" s="80">
        <v>11000</v>
      </c>
      <c r="AN337" s="80"/>
      <c r="AO337" s="80"/>
      <c r="AP337" s="80"/>
      <c r="AQ337" s="80"/>
      <c r="AR337" s="80"/>
      <c r="AS337" s="80"/>
      <c r="AT337" s="80"/>
      <c r="AU337" s="80"/>
      <c r="AV337" s="80"/>
      <c r="AW337" s="80">
        <v>198000</v>
      </c>
      <c r="AX337" s="80"/>
      <c r="AY337" s="80"/>
      <c r="AZ337" s="80"/>
      <c r="BA337" s="47">
        <v>0</v>
      </c>
      <c r="BB337" s="80"/>
      <c r="BC337" s="80"/>
      <c r="BD337" s="81"/>
      <c r="BE337" s="5"/>
      <c r="BF337" s="5">
        <f>SUM(AG337:BD337)</f>
        <v>512503</v>
      </c>
      <c r="BH337" s="9" t="s">
        <v>55</v>
      </c>
      <c r="BI337" s="9" t="s">
        <v>458</v>
      </c>
      <c r="BJ337" s="9" t="s">
        <v>56</v>
      </c>
    </row>
    <row r="338" spans="1:62" ht="260.10000000000002" customHeight="1" x14ac:dyDescent="0.15">
      <c r="A338" s="309" t="s">
        <v>458</v>
      </c>
      <c r="B338" s="304" t="s">
        <v>56</v>
      </c>
      <c r="C338" s="304" t="s">
        <v>55</v>
      </c>
      <c r="D338" s="35" t="s">
        <v>629</v>
      </c>
      <c r="E338" s="205">
        <f t="shared" ref="E338" si="165">COUNTIF(AG336:BD336,"○")</f>
        <v>5</v>
      </c>
      <c r="F338" s="287">
        <f t="shared" si="164"/>
        <v>512535</v>
      </c>
      <c r="G338" s="212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213"/>
      <c r="AE338" s="5"/>
      <c r="AF338" s="5"/>
      <c r="AG338" s="7">
        <v>21935</v>
      </c>
      <c r="AH338" s="19">
        <v>281600</v>
      </c>
      <c r="AI338" s="19"/>
      <c r="AJ338" s="19"/>
      <c r="AK338" s="19"/>
      <c r="AL338" s="19"/>
      <c r="AM338" s="282">
        <v>11000</v>
      </c>
      <c r="AN338" s="19"/>
      <c r="AO338" s="19"/>
      <c r="AP338" s="19"/>
      <c r="AQ338" s="19"/>
      <c r="AR338" s="19"/>
      <c r="AS338" s="19"/>
      <c r="AT338" s="19"/>
      <c r="AU338" s="19"/>
      <c r="AV338" s="19"/>
      <c r="AW338" s="19">
        <v>198000</v>
      </c>
      <c r="AX338" s="19"/>
      <c r="AY338" s="19"/>
      <c r="AZ338" s="19"/>
      <c r="BA338" s="36">
        <v>0</v>
      </c>
      <c r="BB338" s="19"/>
      <c r="BC338" s="19"/>
      <c r="BD338" s="64"/>
      <c r="BE338" s="5">
        <f>COUNTIF(AG336:BD336,"○")</f>
        <v>5</v>
      </c>
      <c r="BF338" s="5">
        <f>SUM(AG338:BD338)</f>
        <v>512535</v>
      </c>
      <c r="BH338" s="9" t="s">
        <v>55</v>
      </c>
      <c r="BI338" s="9" t="s">
        <v>458</v>
      </c>
      <c r="BJ338" s="9" t="s">
        <v>56</v>
      </c>
    </row>
    <row r="339" spans="1:62" ht="260.10000000000002" customHeight="1" x14ac:dyDescent="0.15">
      <c r="A339" s="305" t="s">
        <v>458</v>
      </c>
      <c r="B339" s="305" t="s">
        <v>56</v>
      </c>
      <c r="C339" s="305" t="s">
        <v>55</v>
      </c>
      <c r="D339" s="88" t="s">
        <v>573</v>
      </c>
      <c r="E339" s="205"/>
      <c r="F339" s="290"/>
      <c r="G339" s="267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  <c r="AA339" s="170" t="s">
        <v>618</v>
      </c>
      <c r="AB339" s="268"/>
      <c r="AC339" s="268"/>
      <c r="AD339" s="235"/>
      <c r="AE339" s="201"/>
      <c r="AF339" s="201"/>
      <c r="AG339" s="16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179"/>
      <c r="AU339" s="179"/>
      <c r="AV339" s="179"/>
      <c r="AW339" s="179"/>
      <c r="AX339" s="179"/>
      <c r="AY339" s="179"/>
      <c r="AZ339" s="179"/>
      <c r="BA339" s="283" t="s">
        <v>618</v>
      </c>
      <c r="BB339" s="179"/>
      <c r="BC339" s="179"/>
      <c r="BD339" s="171"/>
      <c r="BE339" s="2"/>
      <c r="BF339" s="2"/>
      <c r="BH339" s="9" t="s">
        <v>55</v>
      </c>
      <c r="BI339" s="9" t="s">
        <v>458</v>
      </c>
      <c r="BJ339" s="9" t="s">
        <v>56</v>
      </c>
    </row>
    <row r="340" spans="1:62" ht="110.1" customHeight="1" x14ac:dyDescent="0.15">
      <c r="A340" s="313" t="s">
        <v>459</v>
      </c>
      <c r="B340" s="306" t="s">
        <v>57</v>
      </c>
      <c r="C340" s="306" t="s">
        <v>55</v>
      </c>
      <c r="D340" s="37" t="s">
        <v>548</v>
      </c>
      <c r="E340" s="204"/>
      <c r="F340" s="289"/>
      <c r="G340" s="220" t="s">
        <v>562</v>
      </c>
      <c r="H340" s="40"/>
      <c r="I340" s="40"/>
      <c r="J340" s="40"/>
      <c r="K340" s="40"/>
      <c r="L340" s="48" t="s">
        <v>561</v>
      </c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 t="s">
        <v>562</v>
      </c>
      <c r="X340" s="40"/>
      <c r="Y340" s="40"/>
      <c r="Z340" s="40"/>
      <c r="AA340" s="40" t="s">
        <v>562</v>
      </c>
      <c r="AB340" s="40"/>
      <c r="AC340" s="40"/>
      <c r="AD340" s="221"/>
      <c r="AE340" s="86"/>
      <c r="AF340" s="86"/>
      <c r="AG340" s="7" t="s">
        <v>562</v>
      </c>
      <c r="AH340" s="19"/>
      <c r="AI340" s="19"/>
      <c r="AJ340" s="19"/>
      <c r="AK340" s="19"/>
      <c r="AL340" s="109" t="s">
        <v>561</v>
      </c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 t="s">
        <v>562</v>
      </c>
      <c r="AX340" s="19"/>
      <c r="AY340" s="19"/>
      <c r="AZ340" s="19"/>
      <c r="BA340" s="19" t="s">
        <v>562</v>
      </c>
      <c r="BB340" s="19"/>
      <c r="BC340" s="19"/>
      <c r="BD340" s="64"/>
      <c r="BE340" s="5"/>
      <c r="BF340" s="5"/>
      <c r="BH340" s="9" t="s">
        <v>55</v>
      </c>
      <c r="BI340" s="9" t="s">
        <v>459</v>
      </c>
      <c r="BJ340" s="9" t="s">
        <v>57</v>
      </c>
    </row>
    <row r="341" spans="1:62" ht="260.10000000000002" customHeight="1" x14ac:dyDescent="0.15">
      <c r="A341" s="308" t="s">
        <v>459</v>
      </c>
      <c r="B341" s="304" t="s">
        <v>57</v>
      </c>
      <c r="C341" s="304" t="s">
        <v>55</v>
      </c>
      <c r="D341" s="303" t="s">
        <v>628</v>
      </c>
      <c r="E341" s="205"/>
      <c r="F341" s="287">
        <f t="shared" ref="F341:F342" si="166">SUM(AG341:BD341)</f>
        <v>330848</v>
      </c>
      <c r="G341" s="210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211"/>
      <c r="AE341" s="32"/>
      <c r="AF341" s="32"/>
      <c r="AG341" s="139">
        <v>56948</v>
      </c>
      <c r="AH341" s="80"/>
      <c r="AI341" s="80"/>
      <c r="AJ341" s="80"/>
      <c r="AK341" s="80"/>
      <c r="AL341" s="47">
        <v>31900</v>
      </c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>
        <v>198000</v>
      </c>
      <c r="AX341" s="80"/>
      <c r="AY341" s="80"/>
      <c r="AZ341" s="80"/>
      <c r="BA341" s="80">
        <v>44000</v>
      </c>
      <c r="BB341" s="80"/>
      <c r="BC341" s="80"/>
      <c r="BD341" s="81"/>
      <c r="BE341" s="5"/>
      <c r="BF341" s="5">
        <f>SUM(AG341:BD341)</f>
        <v>330848</v>
      </c>
      <c r="BH341" s="9" t="s">
        <v>55</v>
      </c>
      <c r="BI341" s="9" t="s">
        <v>459</v>
      </c>
      <c r="BJ341" s="9" t="s">
        <v>57</v>
      </c>
    </row>
    <row r="342" spans="1:62" ht="260.10000000000002" customHeight="1" x14ac:dyDescent="0.15">
      <c r="A342" s="309" t="s">
        <v>459</v>
      </c>
      <c r="B342" s="304" t="s">
        <v>57</v>
      </c>
      <c r="C342" s="304" t="s">
        <v>55</v>
      </c>
      <c r="D342" s="35" t="s">
        <v>629</v>
      </c>
      <c r="E342" s="205">
        <f t="shared" ref="E342" si="167">COUNTIF(AG340:BD340,"○")</f>
        <v>4</v>
      </c>
      <c r="F342" s="287">
        <f t="shared" si="166"/>
        <v>322823</v>
      </c>
      <c r="G342" s="210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211"/>
      <c r="AE342" s="32"/>
      <c r="AF342" s="32"/>
      <c r="AG342" s="139">
        <v>57030</v>
      </c>
      <c r="AH342" s="80"/>
      <c r="AI342" s="80"/>
      <c r="AJ342" s="80"/>
      <c r="AK342" s="80"/>
      <c r="AL342" s="47">
        <v>23793</v>
      </c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>
        <v>198000</v>
      </c>
      <c r="AX342" s="80"/>
      <c r="AY342" s="80"/>
      <c r="AZ342" s="80"/>
      <c r="BA342" s="80">
        <v>44000</v>
      </c>
      <c r="BB342" s="80"/>
      <c r="BC342" s="80"/>
      <c r="BD342" s="81"/>
      <c r="BE342" s="5">
        <f>COUNTIF(AG340:BD340,"○")</f>
        <v>4</v>
      </c>
      <c r="BF342" s="5">
        <f>SUM(AG342:BD342)</f>
        <v>322823</v>
      </c>
      <c r="BH342" s="9" t="s">
        <v>55</v>
      </c>
      <c r="BI342" s="9" t="s">
        <v>459</v>
      </c>
      <c r="BJ342" s="9" t="s">
        <v>57</v>
      </c>
    </row>
    <row r="343" spans="1:62" ht="260.10000000000002" customHeight="1" x14ac:dyDescent="0.15">
      <c r="A343" s="312" t="s">
        <v>459</v>
      </c>
      <c r="B343" s="312" t="s">
        <v>57</v>
      </c>
      <c r="C343" s="312" t="s">
        <v>55</v>
      </c>
      <c r="D343" s="71" t="s">
        <v>573</v>
      </c>
      <c r="E343" s="277"/>
      <c r="F343" s="291"/>
      <c r="G343" s="264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265"/>
      <c r="AE343" s="266"/>
      <c r="AF343" s="266"/>
      <c r="AG343" s="122"/>
      <c r="AH343" s="89"/>
      <c r="AI343" s="89"/>
      <c r="AJ343" s="89"/>
      <c r="AK343" s="89"/>
      <c r="AL343" s="83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108"/>
      <c r="BE343" s="5"/>
      <c r="BF343" s="5"/>
      <c r="BH343" s="9" t="s">
        <v>55</v>
      </c>
      <c r="BI343" s="9" t="s">
        <v>459</v>
      </c>
      <c r="BJ343" s="9" t="s">
        <v>57</v>
      </c>
    </row>
    <row r="344" spans="1:62" s="16" customFormat="1" ht="110.1" customHeight="1" x14ac:dyDescent="0.15">
      <c r="A344" s="308" t="s">
        <v>460</v>
      </c>
      <c r="B344" s="304" t="s">
        <v>58</v>
      </c>
      <c r="C344" s="304" t="s">
        <v>55</v>
      </c>
      <c r="D344" s="35" t="s">
        <v>548</v>
      </c>
      <c r="E344" s="205"/>
      <c r="F344" s="292"/>
      <c r="G344" s="222" t="s">
        <v>562</v>
      </c>
      <c r="H344" s="19"/>
      <c r="I344" s="19"/>
      <c r="J344" s="19"/>
      <c r="K344" s="19"/>
      <c r="L344" s="19" t="s">
        <v>561</v>
      </c>
      <c r="M344" s="19" t="s">
        <v>562</v>
      </c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 t="s">
        <v>562</v>
      </c>
      <c r="AB344" s="19"/>
      <c r="AC344" s="19"/>
      <c r="AD344" s="223"/>
      <c r="AE344" s="200"/>
      <c r="AF344" s="200"/>
      <c r="AG344" s="7" t="s">
        <v>562</v>
      </c>
      <c r="AH344" s="19"/>
      <c r="AI344" s="19"/>
      <c r="AJ344" s="19"/>
      <c r="AK344" s="19"/>
      <c r="AL344" s="19" t="s">
        <v>561</v>
      </c>
      <c r="AM344" s="19" t="s">
        <v>562</v>
      </c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 t="s">
        <v>562</v>
      </c>
      <c r="BB344" s="19"/>
      <c r="BC344" s="19"/>
      <c r="BD344" s="64"/>
      <c r="BE344" s="1"/>
      <c r="BF344" s="1"/>
      <c r="BG344" s="15"/>
      <c r="BH344" s="16" t="s">
        <v>55</v>
      </c>
      <c r="BI344" s="16" t="s">
        <v>460</v>
      </c>
      <c r="BJ344" s="16" t="s">
        <v>58</v>
      </c>
    </row>
    <row r="345" spans="1:62" s="16" customFormat="1" ht="260.10000000000002" customHeight="1" x14ac:dyDescent="0.15">
      <c r="A345" s="308" t="s">
        <v>460</v>
      </c>
      <c r="B345" s="304" t="s">
        <v>58</v>
      </c>
      <c r="C345" s="304" t="s">
        <v>55</v>
      </c>
      <c r="D345" s="303" t="s">
        <v>628</v>
      </c>
      <c r="E345" s="205"/>
      <c r="F345" s="287">
        <f t="shared" ref="F345:F346" si="168">SUM(AG345:BD345)</f>
        <v>102106</v>
      </c>
      <c r="G345" s="210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211"/>
      <c r="AE345" s="32"/>
      <c r="AF345" s="32"/>
      <c r="AG345" s="139">
        <v>43806</v>
      </c>
      <c r="AH345" s="80"/>
      <c r="AI345" s="80"/>
      <c r="AJ345" s="80"/>
      <c r="AK345" s="80"/>
      <c r="AL345" s="47">
        <v>18700</v>
      </c>
      <c r="AM345" s="80">
        <v>39600</v>
      </c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47">
        <v>0</v>
      </c>
      <c r="BB345" s="80"/>
      <c r="BC345" s="80"/>
      <c r="BD345" s="81"/>
      <c r="BE345" s="5"/>
      <c r="BF345" s="5">
        <f>SUM(AG345:BD345)</f>
        <v>102106</v>
      </c>
      <c r="BG345" s="15"/>
      <c r="BH345" s="16" t="s">
        <v>55</v>
      </c>
      <c r="BI345" s="16" t="s">
        <v>460</v>
      </c>
      <c r="BJ345" s="16" t="s">
        <v>58</v>
      </c>
    </row>
    <row r="346" spans="1:62" s="16" customFormat="1" ht="260.10000000000002" customHeight="1" x14ac:dyDescent="0.15">
      <c r="A346" s="309" t="s">
        <v>460</v>
      </c>
      <c r="B346" s="304" t="s">
        <v>58</v>
      </c>
      <c r="C346" s="304" t="s">
        <v>55</v>
      </c>
      <c r="D346" s="35" t="s">
        <v>629</v>
      </c>
      <c r="E346" s="205">
        <f t="shared" ref="E346" si="169">COUNTIF(AG344:BD344,"○")</f>
        <v>4</v>
      </c>
      <c r="F346" s="287">
        <f t="shared" si="168"/>
        <v>122403</v>
      </c>
      <c r="G346" s="212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213"/>
      <c r="AE346" s="5"/>
      <c r="AF346" s="5"/>
      <c r="AG346" s="7">
        <v>43869</v>
      </c>
      <c r="AH346" s="19"/>
      <c r="AI346" s="19"/>
      <c r="AJ346" s="19"/>
      <c r="AK346" s="19"/>
      <c r="AL346" s="36">
        <v>38934</v>
      </c>
      <c r="AM346" s="19">
        <v>39600</v>
      </c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36">
        <v>0</v>
      </c>
      <c r="BB346" s="19"/>
      <c r="BC346" s="19"/>
      <c r="BD346" s="64"/>
      <c r="BE346" s="5">
        <f>COUNTIF(AG344:BD344,"○")</f>
        <v>4</v>
      </c>
      <c r="BF346" s="5">
        <f>SUM(AG346:BD346)</f>
        <v>122403</v>
      </c>
      <c r="BG346" s="15"/>
      <c r="BH346" s="16" t="s">
        <v>55</v>
      </c>
      <c r="BI346" s="16" t="s">
        <v>460</v>
      </c>
      <c r="BJ346" s="16" t="s">
        <v>58</v>
      </c>
    </row>
    <row r="347" spans="1:62" s="16" customFormat="1" ht="260.10000000000002" customHeight="1" thickBot="1" x14ac:dyDescent="0.2">
      <c r="A347" s="305" t="s">
        <v>460</v>
      </c>
      <c r="B347" s="305" t="s">
        <v>58</v>
      </c>
      <c r="C347" s="305" t="s">
        <v>55</v>
      </c>
      <c r="D347" s="88" t="s">
        <v>573</v>
      </c>
      <c r="E347" s="205"/>
      <c r="F347" s="290"/>
      <c r="G347" s="267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  <c r="AA347" s="268" t="s">
        <v>584</v>
      </c>
      <c r="AB347" s="268"/>
      <c r="AC347" s="268"/>
      <c r="AD347" s="235"/>
      <c r="AE347" s="201"/>
      <c r="AF347" s="201"/>
      <c r="AG347" s="16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 t="s">
        <v>584</v>
      </c>
      <c r="BB347" s="179"/>
      <c r="BC347" s="179"/>
      <c r="BD347" s="171"/>
      <c r="BE347" s="2"/>
      <c r="BF347" s="2"/>
      <c r="BG347" s="15"/>
      <c r="BH347" s="16" t="s">
        <v>55</v>
      </c>
      <c r="BI347" s="16" t="s">
        <v>460</v>
      </c>
      <c r="BJ347" s="16" t="s">
        <v>58</v>
      </c>
    </row>
    <row r="348" spans="1:62" s="16" customFormat="1" ht="110.1" customHeight="1" x14ac:dyDescent="0.15">
      <c r="A348" s="310" t="s">
        <v>461</v>
      </c>
      <c r="B348" s="311" t="s">
        <v>59</v>
      </c>
      <c r="C348" s="311" t="s">
        <v>206</v>
      </c>
      <c r="D348" s="160" t="s">
        <v>548</v>
      </c>
      <c r="E348" s="261"/>
      <c r="F348" s="293"/>
      <c r="G348" s="218" t="s">
        <v>562</v>
      </c>
      <c r="H348" s="30"/>
      <c r="I348" s="30"/>
      <c r="J348" s="30"/>
      <c r="K348" s="30"/>
      <c r="L348" s="30" t="s">
        <v>561</v>
      </c>
      <c r="M348" s="30" t="s">
        <v>562</v>
      </c>
      <c r="N348" s="30" t="s">
        <v>562</v>
      </c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 t="s">
        <v>562</v>
      </c>
      <c r="AB348" s="30"/>
      <c r="AC348" s="30"/>
      <c r="AD348" s="219"/>
      <c r="AE348" s="263"/>
      <c r="AF348" s="263"/>
      <c r="AG348" s="7" t="s">
        <v>562</v>
      </c>
      <c r="AH348" s="19"/>
      <c r="AI348" s="19"/>
      <c r="AJ348" s="19"/>
      <c r="AK348" s="19"/>
      <c r="AL348" s="19" t="s">
        <v>585</v>
      </c>
      <c r="AM348" s="19" t="s">
        <v>562</v>
      </c>
      <c r="AN348" s="19" t="s">
        <v>562</v>
      </c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 t="s">
        <v>562</v>
      </c>
      <c r="BB348" s="19"/>
      <c r="BC348" s="19"/>
      <c r="BD348" s="64"/>
      <c r="BE348" s="5"/>
      <c r="BF348" s="5"/>
      <c r="BG348" s="15"/>
      <c r="BH348" s="16" t="s">
        <v>206</v>
      </c>
      <c r="BI348" s="16" t="s">
        <v>461</v>
      </c>
      <c r="BJ348" s="16" t="s">
        <v>59</v>
      </c>
    </row>
    <row r="349" spans="1:62" s="16" customFormat="1" ht="260.10000000000002" customHeight="1" x14ac:dyDescent="0.15">
      <c r="A349" s="308" t="s">
        <v>461</v>
      </c>
      <c r="B349" s="304" t="s">
        <v>59</v>
      </c>
      <c r="C349" s="304" t="s">
        <v>206</v>
      </c>
      <c r="D349" s="303" t="s">
        <v>628</v>
      </c>
      <c r="E349" s="205"/>
      <c r="F349" s="287">
        <f t="shared" ref="F349:F350" si="170">SUM(AG349:BD349)</f>
        <v>123834</v>
      </c>
      <c r="G349" s="210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211"/>
      <c r="AE349" s="32"/>
      <c r="AF349" s="32"/>
      <c r="AG349" s="136">
        <v>105134</v>
      </c>
      <c r="AH349" s="47"/>
      <c r="AI349" s="47"/>
      <c r="AJ349" s="47"/>
      <c r="AK349" s="47"/>
      <c r="AL349" s="47">
        <v>18700</v>
      </c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78"/>
      <c r="BE349" s="5"/>
      <c r="BF349" s="5">
        <f>SUM(AG349:BD349)</f>
        <v>123834</v>
      </c>
      <c r="BG349" s="15"/>
      <c r="BH349" s="16" t="s">
        <v>206</v>
      </c>
      <c r="BI349" s="16" t="s">
        <v>461</v>
      </c>
      <c r="BJ349" s="16" t="s">
        <v>59</v>
      </c>
    </row>
    <row r="350" spans="1:62" s="16" customFormat="1" ht="260.10000000000002" customHeight="1" x14ac:dyDescent="0.15">
      <c r="A350" s="309" t="s">
        <v>461</v>
      </c>
      <c r="B350" s="304" t="s">
        <v>59</v>
      </c>
      <c r="C350" s="304" t="s">
        <v>206</v>
      </c>
      <c r="D350" s="35" t="s">
        <v>629</v>
      </c>
      <c r="E350" s="205">
        <f t="shared" ref="E350" si="171">COUNTIF(AG348:BD348,"○")</f>
        <v>5</v>
      </c>
      <c r="F350" s="287">
        <f t="shared" si="170"/>
        <v>767047</v>
      </c>
      <c r="G350" s="212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213"/>
      <c r="AE350" s="5"/>
      <c r="AF350" s="5"/>
      <c r="AG350" s="7">
        <v>105287</v>
      </c>
      <c r="AH350" s="19"/>
      <c r="AI350" s="19"/>
      <c r="AJ350" s="19"/>
      <c r="AK350" s="19"/>
      <c r="AL350" s="19"/>
      <c r="AM350" s="19">
        <v>79200</v>
      </c>
      <c r="AN350" s="19">
        <v>538560</v>
      </c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>
        <v>44000</v>
      </c>
      <c r="BB350" s="19"/>
      <c r="BC350" s="19"/>
      <c r="BD350" s="64"/>
      <c r="BE350" s="5">
        <f>COUNTIF(AG348:BD348,"○")</f>
        <v>5</v>
      </c>
      <c r="BF350" s="5">
        <f>SUM(AG350:BD350)</f>
        <v>767047</v>
      </c>
      <c r="BG350" s="15"/>
      <c r="BH350" s="16" t="s">
        <v>206</v>
      </c>
      <c r="BI350" s="16" t="s">
        <v>461</v>
      </c>
      <c r="BJ350" s="16" t="s">
        <v>59</v>
      </c>
    </row>
    <row r="351" spans="1:62" s="16" customFormat="1" ht="260.10000000000002" customHeight="1" x14ac:dyDescent="0.15">
      <c r="A351" s="312" t="s">
        <v>461</v>
      </c>
      <c r="B351" s="312" t="s">
        <v>59</v>
      </c>
      <c r="C351" s="312" t="s">
        <v>206</v>
      </c>
      <c r="D351" s="71" t="s">
        <v>573</v>
      </c>
      <c r="E351" s="277"/>
      <c r="F351" s="291"/>
      <c r="G351" s="264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265"/>
      <c r="AE351" s="266"/>
      <c r="AF351" s="266"/>
      <c r="AG351" s="122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108"/>
      <c r="BE351" s="2"/>
      <c r="BF351" s="2"/>
      <c r="BG351" s="15"/>
      <c r="BH351" s="16" t="s">
        <v>206</v>
      </c>
      <c r="BI351" s="16" t="s">
        <v>461</v>
      </c>
      <c r="BJ351" s="16" t="s">
        <v>59</v>
      </c>
    </row>
    <row r="352" spans="1:62" s="16" customFormat="1" ht="110.1" customHeight="1" x14ac:dyDescent="0.15">
      <c r="A352" s="308" t="s">
        <v>462</v>
      </c>
      <c r="B352" s="304" t="s">
        <v>60</v>
      </c>
      <c r="C352" s="304" t="s">
        <v>206</v>
      </c>
      <c r="D352" s="35" t="s">
        <v>548</v>
      </c>
      <c r="E352" s="205"/>
      <c r="F352" s="292"/>
      <c r="G352" s="222" t="s">
        <v>562</v>
      </c>
      <c r="H352" s="19"/>
      <c r="I352" s="19"/>
      <c r="J352" s="109" t="s">
        <v>562</v>
      </c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 t="s">
        <v>562</v>
      </c>
      <c r="X352" s="19"/>
      <c r="Y352" s="19"/>
      <c r="Z352" s="19"/>
      <c r="AA352" s="19" t="s">
        <v>562</v>
      </c>
      <c r="AB352" s="19"/>
      <c r="AC352" s="19"/>
      <c r="AD352" s="223"/>
      <c r="AE352" s="200"/>
      <c r="AF352" s="200"/>
      <c r="AG352" s="41" t="s">
        <v>562</v>
      </c>
      <c r="AH352" s="40"/>
      <c r="AI352" s="40"/>
      <c r="AJ352" s="48" t="s">
        <v>562</v>
      </c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 t="s">
        <v>562</v>
      </c>
      <c r="AX352" s="40"/>
      <c r="AY352" s="40"/>
      <c r="AZ352" s="40"/>
      <c r="BA352" s="40" t="s">
        <v>562</v>
      </c>
      <c r="BB352" s="40"/>
      <c r="BC352" s="40"/>
      <c r="BD352" s="65"/>
      <c r="BE352" s="1"/>
      <c r="BF352" s="1"/>
      <c r="BG352" s="15"/>
      <c r="BH352" s="16" t="s">
        <v>206</v>
      </c>
      <c r="BI352" s="16" t="s">
        <v>462</v>
      </c>
      <c r="BJ352" s="16" t="s">
        <v>60</v>
      </c>
    </row>
    <row r="353" spans="1:62" s="16" customFormat="1" ht="260.10000000000002" customHeight="1" x14ac:dyDescent="0.15">
      <c r="A353" s="308" t="s">
        <v>462</v>
      </c>
      <c r="B353" s="304" t="s">
        <v>60</v>
      </c>
      <c r="C353" s="304" t="s">
        <v>206</v>
      </c>
      <c r="D353" s="303" t="s">
        <v>628</v>
      </c>
      <c r="E353" s="205"/>
      <c r="F353" s="287">
        <f t="shared" ref="F353:F354" si="172">SUM(AG353:BD353)</f>
        <v>162800</v>
      </c>
      <c r="G353" s="210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211"/>
      <c r="AE353" s="32"/>
      <c r="AF353" s="32"/>
      <c r="AG353" s="136"/>
      <c r="AH353" s="47"/>
      <c r="AI353" s="47"/>
      <c r="AJ353" s="80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>
        <v>162800</v>
      </c>
      <c r="AX353" s="47"/>
      <c r="AY353" s="47"/>
      <c r="AZ353" s="47"/>
      <c r="BA353" s="47"/>
      <c r="BB353" s="47"/>
      <c r="BC353" s="47"/>
      <c r="BD353" s="78"/>
      <c r="BE353" s="5"/>
      <c r="BF353" s="5">
        <f>SUM(AG353:BD353)</f>
        <v>162800</v>
      </c>
      <c r="BG353" s="15"/>
      <c r="BH353" s="16" t="s">
        <v>206</v>
      </c>
      <c r="BI353" s="16" t="s">
        <v>462</v>
      </c>
      <c r="BJ353" s="16" t="s">
        <v>60</v>
      </c>
    </row>
    <row r="354" spans="1:62" s="16" customFormat="1" ht="260.10000000000002" customHeight="1" x14ac:dyDescent="0.15">
      <c r="A354" s="309" t="s">
        <v>462</v>
      </c>
      <c r="B354" s="304" t="s">
        <v>60</v>
      </c>
      <c r="C354" s="304" t="s">
        <v>206</v>
      </c>
      <c r="D354" s="303" t="s">
        <v>629</v>
      </c>
      <c r="E354" s="205">
        <f t="shared" ref="E354" si="173">COUNTIF(AG352:BD352,"○")</f>
        <v>4</v>
      </c>
      <c r="F354" s="287">
        <f t="shared" si="172"/>
        <v>587282</v>
      </c>
      <c r="G354" s="210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211"/>
      <c r="AE354" s="32"/>
      <c r="AF354" s="32"/>
      <c r="AG354" s="139">
        <v>262482</v>
      </c>
      <c r="AH354" s="80"/>
      <c r="AI354" s="80"/>
      <c r="AJ354" s="80">
        <v>0</v>
      </c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>
        <v>162800</v>
      </c>
      <c r="AX354" s="80"/>
      <c r="AY354" s="80"/>
      <c r="AZ354" s="80"/>
      <c r="BA354" s="80">
        <v>162000</v>
      </c>
      <c r="BB354" s="80"/>
      <c r="BC354" s="80"/>
      <c r="BD354" s="81"/>
      <c r="BE354" s="5">
        <f>COUNTIF(AG352:BD352,"○")</f>
        <v>4</v>
      </c>
      <c r="BF354" s="5">
        <f>SUM(AG354:BD354)</f>
        <v>587282</v>
      </c>
      <c r="BG354" s="15"/>
      <c r="BH354" s="16" t="s">
        <v>206</v>
      </c>
      <c r="BI354" s="16" t="s">
        <v>462</v>
      </c>
      <c r="BJ354" s="16" t="s">
        <v>60</v>
      </c>
    </row>
    <row r="355" spans="1:62" s="16" customFormat="1" ht="260.10000000000002" customHeight="1" x14ac:dyDescent="0.15">
      <c r="A355" s="305" t="s">
        <v>462</v>
      </c>
      <c r="B355" s="305" t="s">
        <v>60</v>
      </c>
      <c r="C355" s="305" t="s">
        <v>206</v>
      </c>
      <c r="D355" s="79" t="s">
        <v>573</v>
      </c>
      <c r="E355" s="205"/>
      <c r="F355" s="290"/>
      <c r="G355" s="269"/>
      <c r="H355" s="270"/>
      <c r="I355" s="270"/>
      <c r="J355" s="270" t="s">
        <v>586</v>
      </c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70"/>
      <c r="AC355" s="270"/>
      <c r="AD355" s="247"/>
      <c r="AE355" s="5"/>
      <c r="AF355" s="5"/>
      <c r="AG355" s="166"/>
      <c r="AH355" s="167"/>
      <c r="AI355" s="167"/>
      <c r="AJ355" s="167" t="s">
        <v>586</v>
      </c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8"/>
      <c r="BE355" s="2"/>
      <c r="BF355" s="2"/>
      <c r="BG355" s="15"/>
      <c r="BH355" s="16" t="s">
        <v>206</v>
      </c>
      <c r="BI355" s="16" t="s">
        <v>462</v>
      </c>
      <c r="BJ355" s="16" t="s">
        <v>60</v>
      </c>
    </row>
    <row r="356" spans="1:62" s="16" customFormat="1" ht="110.1" customHeight="1" x14ac:dyDescent="0.15">
      <c r="A356" s="313" t="s">
        <v>463</v>
      </c>
      <c r="B356" s="306" t="s">
        <v>61</v>
      </c>
      <c r="C356" s="306" t="s">
        <v>206</v>
      </c>
      <c r="D356" s="158" t="s">
        <v>548</v>
      </c>
      <c r="E356" s="204"/>
      <c r="F356" s="289"/>
      <c r="G356" s="239" t="s">
        <v>562</v>
      </c>
      <c r="H356" s="40"/>
      <c r="I356" s="40"/>
      <c r="J356" s="40"/>
      <c r="K356" s="40"/>
      <c r="L356" s="40" t="s">
        <v>562</v>
      </c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 t="s">
        <v>562</v>
      </c>
      <c r="AB356" s="40"/>
      <c r="AC356" s="40"/>
      <c r="AD356" s="221"/>
      <c r="AE356" s="86"/>
      <c r="AF356" s="86"/>
      <c r="AG356" s="145" t="s">
        <v>562</v>
      </c>
      <c r="AH356" s="40"/>
      <c r="AI356" s="40"/>
      <c r="AJ356" s="40"/>
      <c r="AK356" s="40"/>
      <c r="AL356" s="40" t="s">
        <v>562</v>
      </c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 t="s">
        <v>562</v>
      </c>
      <c r="BB356" s="40"/>
      <c r="BC356" s="40"/>
      <c r="BD356" s="65"/>
      <c r="BE356" s="1"/>
      <c r="BF356" s="1"/>
      <c r="BG356" s="15"/>
      <c r="BH356" s="16" t="s">
        <v>206</v>
      </c>
      <c r="BI356" s="16" t="s">
        <v>463</v>
      </c>
      <c r="BJ356" s="16" t="s">
        <v>61</v>
      </c>
    </row>
    <row r="357" spans="1:62" s="16" customFormat="1" ht="260.10000000000002" customHeight="1" x14ac:dyDescent="0.15">
      <c r="A357" s="308" t="s">
        <v>463</v>
      </c>
      <c r="B357" s="304" t="s">
        <v>61</v>
      </c>
      <c r="C357" s="304" t="s">
        <v>206</v>
      </c>
      <c r="D357" s="303" t="s">
        <v>628</v>
      </c>
      <c r="E357" s="205"/>
      <c r="F357" s="287">
        <f t="shared" ref="F357:F358" si="174">SUM(AG357:BD357)</f>
        <v>30664</v>
      </c>
      <c r="G357" s="210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211"/>
      <c r="AE357" s="32"/>
      <c r="AF357" s="32"/>
      <c r="AG357" s="136">
        <v>30664</v>
      </c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78"/>
      <c r="BE357" s="5"/>
      <c r="BF357" s="5">
        <f>SUM(AG357:BD357)</f>
        <v>30664</v>
      </c>
      <c r="BG357" s="15"/>
      <c r="BH357" s="16" t="s">
        <v>206</v>
      </c>
      <c r="BI357" s="16" t="s">
        <v>463</v>
      </c>
      <c r="BJ357" s="16" t="s">
        <v>61</v>
      </c>
    </row>
    <row r="358" spans="1:62" s="16" customFormat="1" ht="260.10000000000002" customHeight="1" x14ac:dyDescent="0.15">
      <c r="A358" s="309" t="s">
        <v>463</v>
      </c>
      <c r="B358" s="304" t="s">
        <v>61</v>
      </c>
      <c r="C358" s="304" t="s">
        <v>206</v>
      </c>
      <c r="D358" s="35" t="s">
        <v>629</v>
      </c>
      <c r="E358" s="205">
        <f t="shared" ref="E358" si="175">COUNTIF(AG356:BD356,"○")</f>
        <v>3</v>
      </c>
      <c r="F358" s="287">
        <f t="shared" si="174"/>
        <v>76502</v>
      </c>
      <c r="G358" s="212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213"/>
      <c r="AE358" s="5"/>
      <c r="AF358" s="5"/>
      <c r="AG358" s="7">
        <v>30709</v>
      </c>
      <c r="AH358" s="19"/>
      <c r="AI358" s="19"/>
      <c r="AJ358" s="19"/>
      <c r="AK358" s="19"/>
      <c r="AL358" s="19">
        <v>23793</v>
      </c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>
        <v>22000</v>
      </c>
      <c r="BB358" s="19"/>
      <c r="BC358" s="19"/>
      <c r="BD358" s="64"/>
      <c r="BE358" s="5">
        <f>COUNTIF(AG356:BD356,"○")</f>
        <v>3</v>
      </c>
      <c r="BF358" s="5">
        <f>SUM(AG358:BD358)</f>
        <v>76502</v>
      </c>
      <c r="BG358" s="15"/>
      <c r="BH358" s="16" t="s">
        <v>206</v>
      </c>
      <c r="BI358" s="16" t="s">
        <v>463</v>
      </c>
      <c r="BJ358" s="16" t="s">
        <v>61</v>
      </c>
    </row>
    <row r="359" spans="1:62" s="16" customFormat="1" ht="260.10000000000002" customHeight="1" x14ac:dyDescent="0.15">
      <c r="A359" s="312" t="s">
        <v>463</v>
      </c>
      <c r="B359" s="312" t="s">
        <v>61</v>
      </c>
      <c r="C359" s="312" t="s">
        <v>206</v>
      </c>
      <c r="D359" s="71" t="s">
        <v>573</v>
      </c>
      <c r="E359" s="277"/>
      <c r="F359" s="291"/>
      <c r="G359" s="264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265"/>
      <c r="AE359" s="266"/>
      <c r="AF359" s="266"/>
      <c r="AG359" s="122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108"/>
      <c r="BE359" s="2"/>
      <c r="BF359" s="2"/>
      <c r="BG359" s="15"/>
      <c r="BH359" s="16" t="s">
        <v>206</v>
      </c>
      <c r="BI359" s="16" t="s">
        <v>463</v>
      </c>
      <c r="BJ359" s="16" t="s">
        <v>61</v>
      </c>
    </row>
    <row r="360" spans="1:62" s="16" customFormat="1" ht="110.1" customHeight="1" x14ac:dyDescent="0.15">
      <c r="A360" s="308" t="s">
        <v>232</v>
      </c>
      <c r="B360" s="304" t="s">
        <v>62</v>
      </c>
      <c r="C360" s="304" t="s">
        <v>206</v>
      </c>
      <c r="D360" s="35" t="s">
        <v>548</v>
      </c>
      <c r="E360" s="205"/>
      <c r="F360" s="292"/>
      <c r="G360" s="240"/>
      <c r="H360" s="19"/>
      <c r="I360" s="19"/>
      <c r="J360" s="19"/>
      <c r="K360" s="19" t="s">
        <v>562</v>
      </c>
      <c r="L360" s="19"/>
      <c r="M360" s="19" t="s">
        <v>562</v>
      </c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 t="s">
        <v>562</v>
      </c>
      <c r="AB360" s="19"/>
      <c r="AC360" s="19"/>
      <c r="AD360" s="223"/>
      <c r="AE360" s="200"/>
      <c r="AF360" s="200"/>
      <c r="AG360" s="141"/>
      <c r="AH360" s="19"/>
      <c r="AI360" s="19"/>
      <c r="AJ360" s="19"/>
      <c r="AK360" s="19" t="s">
        <v>562</v>
      </c>
      <c r="AL360" s="19"/>
      <c r="AM360" s="19" t="s">
        <v>562</v>
      </c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 t="s">
        <v>562</v>
      </c>
      <c r="BB360" s="19"/>
      <c r="BC360" s="19"/>
      <c r="BD360" s="64"/>
      <c r="BE360" s="5"/>
      <c r="BF360" s="5"/>
      <c r="BG360" s="15"/>
      <c r="BH360" s="16" t="s">
        <v>206</v>
      </c>
      <c r="BI360" s="16" t="s">
        <v>232</v>
      </c>
      <c r="BJ360" s="16" t="s">
        <v>62</v>
      </c>
    </row>
    <row r="361" spans="1:62" s="16" customFormat="1" ht="260.10000000000002" customHeight="1" x14ac:dyDescent="0.15">
      <c r="A361" s="308" t="s">
        <v>232</v>
      </c>
      <c r="B361" s="304" t="s">
        <v>62</v>
      </c>
      <c r="C361" s="304" t="s">
        <v>206</v>
      </c>
      <c r="D361" s="303" t="s">
        <v>628</v>
      </c>
      <c r="E361" s="205"/>
      <c r="F361" s="287">
        <f t="shared" ref="F361:F362" si="176">SUM(AG361:BD361)</f>
        <v>100650</v>
      </c>
      <c r="G361" s="210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211"/>
      <c r="AE361" s="32"/>
      <c r="AF361" s="32"/>
      <c r="AG361" s="136"/>
      <c r="AH361" s="47"/>
      <c r="AI361" s="80"/>
      <c r="AJ361" s="47"/>
      <c r="AK361" s="80">
        <v>100650</v>
      </c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78"/>
      <c r="BE361" s="5"/>
      <c r="BF361" s="5">
        <f>SUM(AG361:BD361)</f>
        <v>100650</v>
      </c>
      <c r="BG361" s="15"/>
      <c r="BH361" s="16" t="s">
        <v>206</v>
      </c>
      <c r="BI361" s="16" t="s">
        <v>232</v>
      </c>
      <c r="BJ361" s="16" t="s">
        <v>62</v>
      </c>
    </row>
    <row r="362" spans="1:62" s="16" customFormat="1" ht="260.10000000000002" customHeight="1" x14ac:dyDescent="0.15">
      <c r="A362" s="309" t="s">
        <v>232</v>
      </c>
      <c r="B362" s="304" t="s">
        <v>62</v>
      </c>
      <c r="C362" s="304" t="s">
        <v>206</v>
      </c>
      <c r="D362" s="35" t="s">
        <v>629</v>
      </c>
      <c r="E362" s="205">
        <f t="shared" ref="E362" si="177">COUNTIF(AG360:BD360,"○")</f>
        <v>3</v>
      </c>
      <c r="F362" s="287">
        <f t="shared" si="176"/>
        <v>467450</v>
      </c>
      <c r="G362" s="212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213"/>
      <c r="AE362" s="5"/>
      <c r="AF362" s="5"/>
      <c r="AG362" s="7"/>
      <c r="AH362" s="19"/>
      <c r="AI362" s="19"/>
      <c r="AJ362" s="19"/>
      <c r="AK362" s="19">
        <v>298650</v>
      </c>
      <c r="AL362" s="19"/>
      <c r="AM362" s="19">
        <v>74800</v>
      </c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>
        <v>94000</v>
      </c>
      <c r="BB362" s="19"/>
      <c r="BC362" s="19"/>
      <c r="BD362" s="64"/>
      <c r="BE362" s="5">
        <f>COUNTIF(AG360:BD360,"○")</f>
        <v>3</v>
      </c>
      <c r="BF362" s="5">
        <f>SUM(AG362:BD362)</f>
        <v>467450</v>
      </c>
      <c r="BG362" s="15"/>
      <c r="BH362" s="16" t="s">
        <v>206</v>
      </c>
      <c r="BI362" s="16" t="s">
        <v>232</v>
      </c>
      <c r="BJ362" s="16" t="s">
        <v>62</v>
      </c>
    </row>
    <row r="363" spans="1:62" s="16" customFormat="1" ht="260.10000000000002" customHeight="1" thickBot="1" x14ac:dyDescent="0.2">
      <c r="A363" s="307" t="s">
        <v>232</v>
      </c>
      <c r="B363" s="307" t="s">
        <v>62</v>
      </c>
      <c r="C363" s="307" t="s">
        <v>206</v>
      </c>
      <c r="D363" s="82" t="s">
        <v>573</v>
      </c>
      <c r="E363" s="278"/>
      <c r="F363" s="288"/>
      <c r="G363" s="214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215"/>
      <c r="AE363" s="107"/>
      <c r="AF363" s="107"/>
      <c r="AG363" s="142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2"/>
      <c r="BE363" s="5"/>
      <c r="BF363" s="5"/>
      <c r="BG363" s="15"/>
      <c r="BH363" s="16" t="s">
        <v>206</v>
      </c>
      <c r="BI363" s="16" t="s">
        <v>232</v>
      </c>
      <c r="BJ363" s="16" t="s">
        <v>62</v>
      </c>
    </row>
    <row r="364" spans="1:62" s="16" customFormat="1" ht="110.1" customHeight="1" x14ac:dyDescent="0.15">
      <c r="A364" s="310" t="s">
        <v>233</v>
      </c>
      <c r="B364" s="311" t="s">
        <v>63</v>
      </c>
      <c r="C364" s="311" t="s">
        <v>63</v>
      </c>
      <c r="D364" s="160" t="s">
        <v>548</v>
      </c>
      <c r="E364" s="261"/>
      <c r="F364" s="293"/>
      <c r="G364" s="231" t="s">
        <v>561</v>
      </c>
      <c r="H364" s="21"/>
      <c r="I364" s="21"/>
      <c r="J364" s="21"/>
      <c r="K364" s="21" t="s">
        <v>561</v>
      </c>
      <c r="L364" s="21" t="s">
        <v>561</v>
      </c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 t="s">
        <v>561</v>
      </c>
      <c r="AB364" s="21"/>
      <c r="AC364" s="21"/>
      <c r="AD364" s="236"/>
      <c r="AE364" s="263"/>
      <c r="AF364" s="263"/>
      <c r="AG364" s="22" t="s">
        <v>561</v>
      </c>
      <c r="AH364" s="21"/>
      <c r="AI364" s="21"/>
      <c r="AJ364" s="21"/>
      <c r="AK364" s="21" t="s">
        <v>561</v>
      </c>
      <c r="AL364" s="21" t="s">
        <v>561</v>
      </c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 t="s">
        <v>561</v>
      </c>
      <c r="BB364" s="21"/>
      <c r="BC364" s="21"/>
      <c r="BD364" s="155"/>
      <c r="BE364" s="24"/>
      <c r="BF364" s="24"/>
      <c r="BG364" s="15"/>
      <c r="BH364" s="16" t="s">
        <v>63</v>
      </c>
      <c r="BI364" s="16" t="s">
        <v>233</v>
      </c>
      <c r="BJ364" s="16" t="s">
        <v>63</v>
      </c>
    </row>
    <row r="365" spans="1:62" s="16" customFormat="1" ht="260.10000000000002" customHeight="1" x14ac:dyDescent="0.15">
      <c r="A365" s="308" t="s">
        <v>233</v>
      </c>
      <c r="B365" s="304" t="s">
        <v>63</v>
      </c>
      <c r="C365" s="304" t="s">
        <v>63</v>
      </c>
      <c r="D365" s="303" t="s">
        <v>628</v>
      </c>
      <c r="E365" s="205"/>
      <c r="F365" s="287">
        <f t="shared" ref="F365:F366" si="178">SUM(AG365:BD365)</f>
        <v>338606</v>
      </c>
      <c r="G365" s="210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211"/>
      <c r="AE365" s="32"/>
      <c r="AF365" s="32"/>
      <c r="AG365" s="136">
        <v>43806</v>
      </c>
      <c r="AH365" s="47"/>
      <c r="AI365" s="47"/>
      <c r="AJ365" s="47"/>
      <c r="AK365" s="47">
        <v>242000</v>
      </c>
      <c r="AL365" s="47">
        <v>31900</v>
      </c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>
        <v>20900</v>
      </c>
      <c r="BB365" s="47"/>
      <c r="BC365" s="47"/>
      <c r="BD365" s="78"/>
      <c r="BE365" s="5"/>
      <c r="BF365" s="5">
        <f>SUM(AG365:BD365)</f>
        <v>338606</v>
      </c>
      <c r="BG365" s="15"/>
      <c r="BH365" s="16" t="s">
        <v>63</v>
      </c>
      <c r="BI365" s="16" t="s">
        <v>233</v>
      </c>
      <c r="BJ365" s="16" t="s">
        <v>63</v>
      </c>
    </row>
    <row r="366" spans="1:62" s="16" customFormat="1" ht="260.10000000000002" customHeight="1" x14ac:dyDescent="0.15">
      <c r="A366" s="309" t="s">
        <v>233</v>
      </c>
      <c r="B366" s="304" t="s">
        <v>63</v>
      </c>
      <c r="C366" s="304" t="s">
        <v>63</v>
      </c>
      <c r="D366" s="35" t="s">
        <v>629</v>
      </c>
      <c r="E366" s="205">
        <f t="shared" ref="E366" si="179">COUNTIF(AG364:BD364,"○")</f>
        <v>4</v>
      </c>
      <c r="F366" s="287">
        <f t="shared" si="178"/>
        <v>333862</v>
      </c>
      <c r="G366" s="212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213"/>
      <c r="AE366" s="5"/>
      <c r="AF366" s="5"/>
      <c r="AG366" s="6">
        <v>43869</v>
      </c>
      <c r="AH366" s="36"/>
      <c r="AI366" s="36"/>
      <c r="AJ366" s="36"/>
      <c r="AK366" s="36">
        <v>242000</v>
      </c>
      <c r="AL366" s="36">
        <v>23793</v>
      </c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281">
        <v>24200</v>
      </c>
      <c r="BB366" s="36"/>
      <c r="BC366" s="36"/>
      <c r="BD366" s="76"/>
      <c r="BE366" s="5">
        <f>COUNTIF(AG364:BD364,"○")</f>
        <v>4</v>
      </c>
      <c r="BF366" s="5">
        <f>SUM(AG366:BD366)</f>
        <v>333862</v>
      </c>
      <c r="BG366" s="15"/>
      <c r="BH366" s="16" t="s">
        <v>63</v>
      </c>
      <c r="BI366" s="16" t="s">
        <v>233</v>
      </c>
      <c r="BJ366" s="16" t="s">
        <v>63</v>
      </c>
    </row>
    <row r="367" spans="1:62" s="16" customFormat="1" ht="260.10000000000002" customHeight="1" thickBot="1" x14ac:dyDescent="0.2">
      <c r="A367" s="307" t="s">
        <v>233</v>
      </c>
      <c r="B367" s="307" t="s">
        <v>63</v>
      </c>
      <c r="C367" s="307" t="s">
        <v>63</v>
      </c>
      <c r="D367" s="82" t="s">
        <v>573</v>
      </c>
      <c r="E367" s="278"/>
      <c r="F367" s="288"/>
      <c r="G367" s="214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215"/>
      <c r="AE367" s="107"/>
      <c r="AF367" s="107"/>
      <c r="AG367" s="129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6"/>
      <c r="BE367" s="5"/>
      <c r="BF367" s="5"/>
      <c r="BG367" s="15"/>
      <c r="BH367" s="16" t="s">
        <v>63</v>
      </c>
      <c r="BI367" s="16" t="s">
        <v>233</v>
      </c>
      <c r="BJ367" s="16" t="s">
        <v>63</v>
      </c>
    </row>
    <row r="368" spans="1:62" s="16" customFormat="1" ht="110.1" customHeight="1" x14ac:dyDescent="0.15">
      <c r="A368" s="308" t="s">
        <v>234</v>
      </c>
      <c r="B368" s="304" t="s">
        <v>64</v>
      </c>
      <c r="C368" s="304" t="s">
        <v>207</v>
      </c>
      <c r="D368" s="35" t="s">
        <v>548</v>
      </c>
      <c r="E368" s="205"/>
      <c r="F368" s="292"/>
      <c r="G368" s="212" t="s">
        <v>561</v>
      </c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 t="s">
        <v>561</v>
      </c>
      <c r="AB368" s="36"/>
      <c r="AC368" s="36"/>
      <c r="AD368" s="213"/>
      <c r="AE368" s="200"/>
      <c r="AF368" s="200"/>
      <c r="AG368" s="22" t="s">
        <v>561</v>
      </c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 t="s">
        <v>561</v>
      </c>
      <c r="BB368" s="21"/>
      <c r="BC368" s="21"/>
      <c r="BD368" s="155"/>
      <c r="BE368" s="24"/>
      <c r="BF368" s="24"/>
      <c r="BG368" s="15"/>
      <c r="BH368" s="16" t="s">
        <v>207</v>
      </c>
      <c r="BI368" s="16" t="s">
        <v>234</v>
      </c>
      <c r="BJ368" s="16" t="s">
        <v>64</v>
      </c>
    </row>
    <row r="369" spans="1:62" s="16" customFormat="1" ht="260.10000000000002" customHeight="1" x14ac:dyDescent="0.15">
      <c r="A369" s="308" t="s">
        <v>234</v>
      </c>
      <c r="B369" s="304" t="s">
        <v>64</v>
      </c>
      <c r="C369" s="304" t="s">
        <v>207</v>
      </c>
      <c r="D369" s="303" t="s">
        <v>628</v>
      </c>
      <c r="E369" s="205"/>
      <c r="F369" s="287">
        <f t="shared" ref="F369:F370" si="180">SUM(AG369:BD369)</f>
        <v>233200</v>
      </c>
      <c r="G369" s="210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211"/>
      <c r="AE369" s="32"/>
      <c r="AF369" s="32"/>
      <c r="AG369" s="136">
        <v>123200</v>
      </c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>
        <v>110000</v>
      </c>
      <c r="BB369" s="47"/>
      <c r="BC369" s="47"/>
      <c r="BD369" s="78"/>
      <c r="BE369" s="5"/>
      <c r="BF369" s="5">
        <f>SUM(AG369:BD369)</f>
        <v>233200</v>
      </c>
      <c r="BG369" s="15"/>
      <c r="BH369" s="16" t="s">
        <v>207</v>
      </c>
      <c r="BI369" s="16" t="s">
        <v>234</v>
      </c>
      <c r="BJ369" s="16" t="s">
        <v>64</v>
      </c>
    </row>
    <row r="370" spans="1:62" s="16" customFormat="1" ht="260.10000000000002" customHeight="1" x14ac:dyDescent="0.15">
      <c r="A370" s="309" t="s">
        <v>234</v>
      </c>
      <c r="B370" s="304" t="s">
        <v>64</v>
      </c>
      <c r="C370" s="304" t="s">
        <v>207</v>
      </c>
      <c r="D370" s="35" t="s">
        <v>629</v>
      </c>
      <c r="E370" s="205">
        <f t="shared" ref="E370" si="181">COUNTIF(AG368:BD368,"○")</f>
        <v>2</v>
      </c>
      <c r="F370" s="287">
        <f t="shared" si="180"/>
        <v>210500</v>
      </c>
      <c r="G370" s="212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213"/>
      <c r="AE370" s="5"/>
      <c r="AF370" s="5"/>
      <c r="AG370" s="6">
        <v>100500</v>
      </c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>
        <v>110000</v>
      </c>
      <c r="BB370" s="36"/>
      <c r="BC370" s="36"/>
      <c r="BD370" s="76"/>
      <c r="BE370" s="5">
        <f>COUNTIF(AG368:BD368,"○")</f>
        <v>2</v>
      </c>
      <c r="BF370" s="5">
        <f>SUM(AG370:BD370)</f>
        <v>210500</v>
      </c>
      <c r="BG370" s="15"/>
      <c r="BH370" s="16" t="s">
        <v>207</v>
      </c>
      <c r="BI370" s="16" t="s">
        <v>234</v>
      </c>
      <c r="BJ370" s="16" t="s">
        <v>64</v>
      </c>
    </row>
    <row r="371" spans="1:62" s="16" customFormat="1" ht="260.10000000000002" customHeight="1" x14ac:dyDescent="0.15">
      <c r="A371" s="305" t="s">
        <v>234</v>
      </c>
      <c r="B371" s="305" t="s">
        <v>64</v>
      </c>
      <c r="C371" s="305" t="s">
        <v>207</v>
      </c>
      <c r="D371" s="88" t="s">
        <v>573</v>
      </c>
      <c r="E371" s="205"/>
      <c r="F371" s="290"/>
      <c r="G371" s="216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217"/>
      <c r="AE371" s="201"/>
      <c r="AF371" s="201"/>
      <c r="AG371" s="173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  <c r="AT371" s="170"/>
      <c r="AU371" s="170"/>
      <c r="AV371" s="170"/>
      <c r="AW371" s="170"/>
      <c r="AX371" s="170"/>
      <c r="AY371" s="170"/>
      <c r="AZ371" s="170"/>
      <c r="BA371" s="170"/>
      <c r="BB371" s="170"/>
      <c r="BC371" s="170"/>
      <c r="BD371" s="171"/>
      <c r="BE371" s="2"/>
      <c r="BF371" s="2"/>
      <c r="BG371" s="15"/>
      <c r="BH371" s="16" t="s">
        <v>207</v>
      </c>
      <c r="BI371" s="16" t="s">
        <v>234</v>
      </c>
      <c r="BJ371" s="16" t="s">
        <v>64</v>
      </c>
    </row>
    <row r="372" spans="1:62" s="16" customFormat="1" ht="110.1" customHeight="1" x14ac:dyDescent="0.15">
      <c r="A372" s="313" t="s">
        <v>550</v>
      </c>
      <c r="B372" s="306" t="s">
        <v>501</v>
      </c>
      <c r="C372" s="306" t="s">
        <v>207</v>
      </c>
      <c r="D372" s="158" t="s">
        <v>548</v>
      </c>
      <c r="E372" s="204"/>
      <c r="F372" s="289"/>
      <c r="G372" s="208" t="s">
        <v>561</v>
      </c>
      <c r="H372" s="38"/>
      <c r="I372" s="38"/>
      <c r="J372" s="38"/>
      <c r="K372" s="38"/>
      <c r="L372" s="38" t="s">
        <v>561</v>
      </c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92" t="s">
        <v>561</v>
      </c>
      <c r="AB372" s="38"/>
      <c r="AC372" s="38"/>
      <c r="AD372" s="209"/>
      <c r="AE372" s="86"/>
      <c r="AF372" s="86"/>
      <c r="AG372" s="6" t="s">
        <v>561</v>
      </c>
      <c r="AH372" s="36"/>
      <c r="AI372" s="36"/>
      <c r="AJ372" s="36"/>
      <c r="AK372" s="36"/>
      <c r="AL372" s="36" t="s">
        <v>561</v>
      </c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131" t="s">
        <v>561</v>
      </c>
      <c r="BB372" s="36"/>
      <c r="BC372" s="36"/>
      <c r="BD372" s="76"/>
      <c r="BE372" s="5"/>
      <c r="BF372" s="5"/>
      <c r="BG372" s="15"/>
      <c r="BH372" s="16" t="s">
        <v>207</v>
      </c>
      <c r="BI372" s="16" t="s">
        <v>550</v>
      </c>
      <c r="BJ372" s="16" t="s">
        <v>501</v>
      </c>
    </row>
    <row r="373" spans="1:62" s="16" customFormat="1" ht="260.10000000000002" customHeight="1" x14ac:dyDescent="0.15">
      <c r="A373" s="314"/>
      <c r="B373" s="314" t="s">
        <v>501</v>
      </c>
      <c r="C373" s="314" t="s">
        <v>207</v>
      </c>
      <c r="D373" s="303" t="s">
        <v>628</v>
      </c>
      <c r="E373" s="205"/>
      <c r="F373" s="287">
        <f t="shared" ref="F373:F374" si="182">SUM(AG373:BD373)</f>
        <v>0</v>
      </c>
      <c r="G373" s="210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211"/>
      <c r="AE373" s="32"/>
      <c r="AF373" s="32"/>
      <c r="AG373" s="136">
        <v>0</v>
      </c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>
        <v>0</v>
      </c>
      <c r="BB373" s="47"/>
      <c r="BC373" s="47"/>
      <c r="BD373" s="78"/>
      <c r="BE373" s="5"/>
      <c r="BF373" s="5">
        <f>SUM(AG373:BD373)</f>
        <v>0</v>
      </c>
      <c r="BG373" s="15"/>
      <c r="BH373" s="16" t="s">
        <v>207</v>
      </c>
      <c r="BI373" s="16" t="s">
        <v>550</v>
      </c>
      <c r="BJ373" s="16" t="s">
        <v>501</v>
      </c>
    </row>
    <row r="374" spans="1:62" s="16" customFormat="1" ht="260.10000000000002" customHeight="1" x14ac:dyDescent="0.15">
      <c r="A374" s="314"/>
      <c r="B374" s="314" t="s">
        <v>501</v>
      </c>
      <c r="C374" s="314" t="s">
        <v>207</v>
      </c>
      <c r="D374" s="35" t="s">
        <v>629</v>
      </c>
      <c r="E374" s="205">
        <f t="shared" ref="E374" si="183">COUNTIF(AG372:BD372,"○")</f>
        <v>3</v>
      </c>
      <c r="F374" s="287">
        <f t="shared" si="182"/>
        <v>23793</v>
      </c>
      <c r="G374" s="212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213"/>
      <c r="AE374" s="5"/>
      <c r="AF374" s="5"/>
      <c r="AG374" s="6">
        <v>0</v>
      </c>
      <c r="AH374" s="36"/>
      <c r="AI374" s="36"/>
      <c r="AJ374" s="36"/>
      <c r="AK374" s="36"/>
      <c r="AL374" s="36">
        <v>23793</v>
      </c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>
        <v>0</v>
      </c>
      <c r="BB374" s="36"/>
      <c r="BC374" s="36"/>
      <c r="BD374" s="76"/>
      <c r="BE374" s="5">
        <f>COUNTIF(AG372:BD372,"○")</f>
        <v>3</v>
      </c>
      <c r="BF374" s="5">
        <f>SUM(AG374:BD374)</f>
        <v>23793</v>
      </c>
      <c r="BG374" s="14" t="s">
        <v>502</v>
      </c>
      <c r="BH374" s="16" t="s">
        <v>207</v>
      </c>
      <c r="BI374" s="16" t="s">
        <v>550</v>
      </c>
      <c r="BJ374" s="16" t="s">
        <v>501</v>
      </c>
    </row>
    <row r="375" spans="1:62" s="16" customFormat="1" ht="260.10000000000002" customHeight="1" x14ac:dyDescent="0.15">
      <c r="A375" s="315"/>
      <c r="B375" s="315" t="s">
        <v>501</v>
      </c>
      <c r="C375" s="315" t="s">
        <v>207</v>
      </c>
      <c r="D375" s="71" t="s">
        <v>573</v>
      </c>
      <c r="E375" s="277"/>
      <c r="F375" s="291"/>
      <c r="G375" s="241" t="s">
        <v>588</v>
      </c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 t="s">
        <v>588</v>
      </c>
      <c r="AB375" s="170"/>
      <c r="AC375" s="170"/>
      <c r="AD375" s="172"/>
      <c r="AE375" s="266"/>
      <c r="AF375" s="266"/>
      <c r="AG375" s="161" t="s">
        <v>610</v>
      </c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62"/>
      <c r="AX375" s="162"/>
      <c r="AY375" s="162"/>
      <c r="AZ375" s="162"/>
      <c r="BA375" s="162" t="s">
        <v>588</v>
      </c>
      <c r="BB375" s="162"/>
      <c r="BC375" s="162"/>
      <c r="BD375" s="165"/>
      <c r="BE375" s="5"/>
      <c r="BF375" s="5"/>
      <c r="BG375" s="14"/>
      <c r="BH375" s="16" t="s">
        <v>207</v>
      </c>
      <c r="BI375" s="16" t="s">
        <v>550</v>
      </c>
      <c r="BJ375" s="16" t="s">
        <v>501</v>
      </c>
    </row>
    <row r="376" spans="1:62" s="16" customFormat="1" ht="109.5" customHeight="1" x14ac:dyDescent="0.15">
      <c r="A376" s="308" t="s">
        <v>235</v>
      </c>
      <c r="B376" s="304" t="s">
        <v>65</v>
      </c>
      <c r="C376" s="304" t="s">
        <v>207</v>
      </c>
      <c r="D376" s="35" t="s">
        <v>548</v>
      </c>
      <c r="E376" s="205"/>
      <c r="F376" s="292"/>
      <c r="G376" s="212" t="s">
        <v>561</v>
      </c>
      <c r="H376" s="36"/>
      <c r="I376" s="36"/>
      <c r="J376" s="36"/>
      <c r="K376" s="36"/>
      <c r="L376" s="36" t="s">
        <v>561</v>
      </c>
      <c r="M376" s="36"/>
      <c r="N376" s="131"/>
      <c r="O376" s="131" t="s">
        <v>561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131" t="s">
        <v>561</v>
      </c>
      <c r="AB376" s="36"/>
      <c r="AC376" s="36"/>
      <c r="AD376" s="213"/>
      <c r="AE376" s="200"/>
      <c r="AF376" s="200"/>
      <c r="AG376" s="39" t="s">
        <v>561</v>
      </c>
      <c r="AH376" s="38"/>
      <c r="AI376" s="38"/>
      <c r="AJ376" s="38"/>
      <c r="AK376" s="38"/>
      <c r="AL376" s="38" t="s">
        <v>561</v>
      </c>
      <c r="AM376" s="38"/>
      <c r="AN376" s="92"/>
      <c r="AO376" s="92" t="s">
        <v>561</v>
      </c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92" t="s">
        <v>561</v>
      </c>
      <c r="BB376" s="38"/>
      <c r="BC376" s="38"/>
      <c r="BD376" s="153"/>
      <c r="BE376" s="1"/>
      <c r="BF376" s="1"/>
      <c r="BG376" s="15"/>
      <c r="BH376" s="16" t="s">
        <v>207</v>
      </c>
      <c r="BI376" s="16" t="s">
        <v>235</v>
      </c>
      <c r="BJ376" s="16" t="s">
        <v>65</v>
      </c>
    </row>
    <row r="377" spans="1:62" s="16" customFormat="1" ht="260.10000000000002" customHeight="1" x14ac:dyDescent="0.15">
      <c r="A377" s="308" t="s">
        <v>235</v>
      </c>
      <c r="B377" s="304" t="s">
        <v>65</v>
      </c>
      <c r="C377" s="304" t="s">
        <v>207</v>
      </c>
      <c r="D377" s="303" t="s">
        <v>628</v>
      </c>
      <c r="E377" s="205"/>
      <c r="F377" s="287">
        <f t="shared" ref="F377:F378" si="184">SUM(AG377:BD377)</f>
        <v>42900</v>
      </c>
      <c r="G377" s="210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211"/>
      <c r="AE377" s="32"/>
      <c r="AF377" s="32"/>
      <c r="AG377" s="136">
        <v>0</v>
      </c>
      <c r="AH377" s="47"/>
      <c r="AI377" s="47"/>
      <c r="AJ377" s="47"/>
      <c r="AK377" s="47"/>
      <c r="AL377" s="47"/>
      <c r="AM377" s="47"/>
      <c r="AN377" s="47"/>
      <c r="AO377" s="47">
        <v>42900</v>
      </c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>
        <v>0</v>
      </c>
      <c r="BB377" s="47"/>
      <c r="BC377" s="47"/>
      <c r="BD377" s="78"/>
      <c r="BE377" s="5"/>
      <c r="BF377" s="5">
        <f>SUM(AG377:BD377)</f>
        <v>42900</v>
      </c>
      <c r="BG377" s="15"/>
      <c r="BH377" s="16" t="s">
        <v>207</v>
      </c>
      <c r="BI377" s="16" t="s">
        <v>235</v>
      </c>
      <c r="BJ377" s="16" t="s">
        <v>65</v>
      </c>
    </row>
    <row r="378" spans="1:62" s="16" customFormat="1" ht="260.10000000000002" customHeight="1" x14ac:dyDescent="0.15">
      <c r="A378" s="309" t="s">
        <v>235</v>
      </c>
      <c r="B378" s="304" t="s">
        <v>65</v>
      </c>
      <c r="C378" s="304" t="s">
        <v>207</v>
      </c>
      <c r="D378" s="35" t="s">
        <v>629</v>
      </c>
      <c r="E378" s="205">
        <f t="shared" ref="E378" si="185">COUNTIF(AG376:BD376,"○")</f>
        <v>4</v>
      </c>
      <c r="F378" s="287">
        <f t="shared" si="184"/>
        <v>69333</v>
      </c>
      <c r="G378" s="212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213"/>
      <c r="AE378" s="5"/>
      <c r="AF378" s="5"/>
      <c r="AG378" s="6">
        <v>0</v>
      </c>
      <c r="AH378" s="36"/>
      <c r="AI378" s="36"/>
      <c r="AJ378" s="36"/>
      <c r="AK378" s="36"/>
      <c r="AL378" s="36">
        <v>23793</v>
      </c>
      <c r="AM378" s="36"/>
      <c r="AN378" s="36"/>
      <c r="AO378" s="36">
        <v>45540</v>
      </c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>
        <v>0</v>
      </c>
      <c r="BB378" s="36"/>
      <c r="BC378" s="36"/>
      <c r="BD378" s="76"/>
      <c r="BE378" s="5">
        <f>COUNTIF(AG376:BD376,"○")</f>
        <v>4</v>
      </c>
      <c r="BF378" s="5">
        <f>SUM(AG378:BD378)</f>
        <v>69333</v>
      </c>
      <c r="BG378" s="15"/>
      <c r="BH378" s="16" t="s">
        <v>207</v>
      </c>
      <c r="BI378" s="16" t="s">
        <v>235</v>
      </c>
      <c r="BJ378" s="16" t="s">
        <v>65</v>
      </c>
    </row>
    <row r="379" spans="1:62" s="16" customFormat="1" ht="260.10000000000002" customHeight="1" x14ac:dyDescent="0.15">
      <c r="A379" s="305" t="s">
        <v>235</v>
      </c>
      <c r="B379" s="305" t="s">
        <v>65</v>
      </c>
      <c r="C379" s="305" t="s">
        <v>207</v>
      </c>
      <c r="D379" s="88" t="s">
        <v>573</v>
      </c>
      <c r="E379" s="205"/>
      <c r="F379" s="290"/>
      <c r="G379" s="245" t="s">
        <v>588</v>
      </c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 t="s">
        <v>588</v>
      </c>
      <c r="AB379" s="162"/>
      <c r="AC379" s="162"/>
      <c r="AD379" s="235"/>
      <c r="AE379" s="201"/>
      <c r="AF379" s="201"/>
      <c r="AG379" s="161" t="s">
        <v>610</v>
      </c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  <c r="AT379" s="170"/>
      <c r="AU379" s="170"/>
      <c r="AV379" s="170"/>
      <c r="AW379" s="170"/>
      <c r="AX379" s="170"/>
      <c r="AY379" s="170"/>
      <c r="AZ379" s="170"/>
      <c r="BA379" s="170" t="s">
        <v>588</v>
      </c>
      <c r="BB379" s="170"/>
      <c r="BC379" s="170"/>
      <c r="BD379" s="171"/>
      <c r="BE379" s="2"/>
      <c r="BF379" s="2"/>
      <c r="BG379" s="15"/>
      <c r="BH379" s="16" t="s">
        <v>207</v>
      </c>
      <c r="BI379" s="16" t="s">
        <v>235</v>
      </c>
      <c r="BJ379" s="16" t="s">
        <v>65</v>
      </c>
    </row>
    <row r="380" spans="1:62" s="16" customFormat="1" ht="110.1" customHeight="1" x14ac:dyDescent="0.15">
      <c r="A380" s="313" t="s">
        <v>236</v>
      </c>
      <c r="B380" s="306" t="s">
        <v>66</v>
      </c>
      <c r="C380" s="306" t="s">
        <v>207</v>
      </c>
      <c r="D380" s="158" t="s">
        <v>548</v>
      </c>
      <c r="E380" s="204"/>
      <c r="F380" s="289"/>
      <c r="G380" s="246" t="s">
        <v>561</v>
      </c>
      <c r="H380" s="38"/>
      <c r="I380" s="38" t="s">
        <v>561</v>
      </c>
      <c r="J380" s="38"/>
      <c r="K380" s="38"/>
      <c r="L380" s="38" t="s">
        <v>561</v>
      </c>
      <c r="M380" s="38"/>
      <c r="N380" s="92"/>
      <c r="O380" s="92"/>
      <c r="P380" s="38"/>
      <c r="Q380" s="38"/>
      <c r="R380" s="38" t="s">
        <v>561</v>
      </c>
      <c r="S380" s="38"/>
      <c r="T380" s="38"/>
      <c r="U380" s="38"/>
      <c r="V380" s="38"/>
      <c r="W380" s="38" t="s">
        <v>561</v>
      </c>
      <c r="X380" s="38"/>
      <c r="Y380" s="38"/>
      <c r="Z380" s="38"/>
      <c r="AA380" s="38" t="s">
        <v>561</v>
      </c>
      <c r="AB380" s="38"/>
      <c r="AC380" s="38"/>
      <c r="AD380" s="209"/>
      <c r="AE380" s="86"/>
      <c r="AF380" s="86"/>
      <c r="AG380" s="146" t="s">
        <v>561</v>
      </c>
      <c r="AH380" s="36"/>
      <c r="AI380" s="36" t="s">
        <v>561</v>
      </c>
      <c r="AJ380" s="36"/>
      <c r="AK380" s="36"/>
      <c r="AL380" s="36" t="s">
        <v>569</v>
      </c>
      <c r="AM380" s="36"/>
      <c r="AN380" s="131"/>
      <c r="AO380" s="131"/>
      <c r="AP380" s="36"/>
      <c r="AQ380" s="36"/>
      <c r="AR380" s="36" t="s">
        <v>561</v>
      </c>
      <c r="AS380" s="36"/>
      <c r="AT380" s="36"/>
      <c r="AU380" s="36"/>
      <c r="AV380" s="36"/>
      <c r="AW380" s="36" t="s">
        <v>561</v>
      </c>
      <c r="AX380" s="36"/>
      <c r="AY380" s="36"/>
      <c r="AZ380" s="36"/>
      <c r="BA380" s="36" t="s">
        <v>561</v>
      </c>
      <c r="BB380" s="36"/>
      <c r="BC380" s="36"/>
      <c r="BD380" s="76"/>
      <c r="BE380" s="5"/>
      <c r="BF380" s="5"/>
      <c r="BG380" s="15"/>
      <c r="BH380" s="16" t="s">
        <v>207</v>
      </c>
      <c r="BI380" s="16" t="s">
        <v>236</v>
      </c>
      <c r="BJ380" s="16" t="s">
        <v>66</v>
      </c>
    </row>
    <row r="381" spans="1:62" s="16" customFormat="1" ht="260.10000000000002" customHeight="1" x14ac:dyDescent="0.15">
      <c r="A381" s="308" t="s">
        <v>236</v>
      </c>
      <c r="B381" s="304" t="s">
        <v>66</v>
      </c>
      <c r="C381" s="304" t="s">
        <v>207</v>
      </c>
      <c r="D381" s="303" t="s">
        <v>628</v>
      </c>
      <c r="E381" s="205"/>
      <c r="F381" s="287">
        <f t="shared" ref="F381:F382" si="186">SUM(AG381:BD381)</f>
        <v>17095358</v>
      </c>
      <c r="G381" s="210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211"/>
      <c r="AE381" s="32"/>
      <c r="AF381" s="32"/>
      <c r="AG381" s="136">
        <v>3033800</v>
      </c>
      <c r="AH381" s="47"/>
      <c r="AI381" s="47">
        <v>8624000</v>
      </c>
      <c r="AJ381" s="47"/>
      <c r="AK381" s="47"/>
      <c r="AL381" s="47">
        <v>73700</v>
      </c>
      <c r="AM381" s="47"/>
      <c r="AN381" s="47"/>
      <c r="AO381" s="98"/>
      <c r="AP381" s="47"/>
      <c r="AQ381" s="47"/>
      <c r="AR381" s="47">
        <v>1866100</v>
      </c>
      <c r="AS381" s="47"/>
      <c r="AT381" s="47"/>
      <c r="AU381" s="47"/>
      <c r="AV381" s="47"/>
      <c r="AW381" s="47">
        <v>417758</v>
      </c>
      <c r="AX381" s="47"/>
      <c r="AY381" s="47"/>
      <c r="AZ381" s="47"/>
      <c r="BA381" s="47">
        <v>3080000</v>
      </c>
      <c r="BB381" s="47"/>
      <c r="BC381" s="47"/>
      <c r="BD381" s="78"/>
      <c r="BE381" s="5"/>
      <c r="BF381" s="5">
        <f>SUM(AG381:BD381)</f>
        <v>17095358</v>
      </c>
      <c r="BG381" s="15"/>
      <c r="BH381" s="16" t="s">
        <v>207</v>
      </c>
      <c r="BI381" s="16" t="s">
        <v>236</v>
      </c>
      <c r="BJ381" s="16" t="s">
        <v>66</v>
      </c>
    </row>
    <row r="382" spans="1:62" s="16" customFormat="1" ht="260.10000000000002" customHeight="1" x14ac:dyDescent="0.15">
      <c r="A382" s="309" t="s">
        <v>236</v>
      </c>
      <c r="B382" s="304" t="s">
        <v>66</v>
      </c>
      <c r="C382" s="304" t="s">
        <v>207</v>
      </c>
      <c r="D382" s="35" t="s">
        <v>629</v>
      </c>
      <c r="E382" s="205">
        <f t="shared" ref="E382" si="187">COUNTIF(AG380:BD380,"○")</f>
        <v>6</v>
      </c>
      <c r="F382" s="287">
        <f t="shared" si="186"/>
        <v>13671798</v>
      </c>
      <c r="G382" s="212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213"/>
      <c r="AE382" s="5"/>
      <c r="AF382" s="5"/>
      <c r="AG382" s="6">
        <v>3141700</v>
      </c>
      <c r="AH382" s="36"/>
      <c r="AI382" s="36"/>
      <c r="AJ382" s="36"/>
      <c r="AK382" s="36"/>
      <c r="AL382" s="36"/>
      <c r="AM382" s="36"/>
      <c r="AN382" s="36"/>
      <c r="AO382" s="123"/>
      <c r="AP382" s="36"/>
      <c r="AQ382" s="36"/>
      <c r="AR382" s="281">
        <v>6733540</v>
      </c>
      <c r="AS382" s="36"/>
      <c r="AT382" s="36"/>
      <c r="AU382" s="36"/>
      <c r="AV382" s="36"/>
      <c r="AW382" s="36">
        <v>417758</v>
      </c>
      <c r="AX382" s="36"/>
      <c r="AY382" s="36"/>
      <c r="AZ382" s="36"/>
      <c r="BA382" s="36">
        <v>3378800</v>
      </c>
      <c r="BB382" s="36"/>
      <c r="BC382" s="36"/>
      <c r="BD382" s="76"/>
      <c r="BE382" s="5">
        <f>COUNTIF(AG380:BD380,"○")</f>
        <v>6</v>
      </c>
      <c r="BF382" s="5">
        <f>SUM(AG382:BD382)</f>
        <v>13671798</v>
      </c>
      <c r="BG382" s="15"/>
      <c r="BH382" s="16" t="s">
        <v>207</v>
      </c>
      <c r="BI382" s="16" t="s">
        <v>236</v>
      </c>
      <c r="BJ382" s="16" t="s">
        <v>66</v>
      </c>
    </row>
    <row r="383" spans="1:62" s="16" customFormat="1" ht="260.10000000000002" customHeight="1" x14ac:dyDescent="0.15">
      <c r="A383" s="312" t="s">
        <v>236</v>
      </c>
      <c r="B383" s="312" t="s">
        <v>66</v>
      </c>
      <c r="C383" s="312" t="s">
        <v>207</v>
      </c>
      <c r="D383" s="71" t="s">
        <v>573</v>
      </c>
      <c r="E383" s="277"/>
      <c r="F383" s="291"/>
      <c r="G383" s="264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265"/>
      <c r="AE383" s="266"/>
      <c r="AF383" s="266"/>
      <c r="AG383" s="173"/>
      <c r="AH383" s="170"/>
      <c r="AI383" s="170"/>
      <c r="AJ383" s="170"/>
      <c r="AK383" s="170"/>
      <c r="AL383" s="170"/>
      <c r="AM383" s="170"/>
      <c r="AN383" s="170"/>
      <c r="AO383" s="180"/>
      <c r="AP383" s="170"/>
      <c r="AQ383" s="170"/>
      <c r="AR383" s="170"/>
      <c r="AS383" s="170"/>
      <c r="AT383" s="170"/>
      <c r="AU383" s="170"/>
      <c r="AV383" s="170"/>
      <c r="AW383" s="170"/>
      <c r="AX383" s="170"/>
      <c r="AY383" s="170"/>
      <c r="AZ383" s="170"/>
      <c r="BA383" s="170"/>
      <c r="BB383" s="170"/>
      <c r="BC383" s="170"/>
      <c r="BD383" s="171"/>
      <c r="BE383" s="5"/>
      <c r="BF383" s="5"/>
      <c r="BG383" s="15"/>
      <c r="BH383" s="16" t="s">
        <v>207</v>
      </c>
      <c r="BI383" s="16" t="s">
        <v>236</v>
      </c>
      <c r="BJ383" s="16" t="s">
        <v>66</v>
      </c>
    </row>
    <row r="384" spans="1:62" s="16" customFormat="1" ht="110.1" customHeight="1" x14ac:dyDescent="0.15">
      <c r="A384" s="308" t="s">
        <v>237</v>
      </c>
      <c r="B384" s="304" t="s">
        <v>380</v>
      </c>
      <c r="C384" s="304" t="s">
        <v>204</v>
      </c>
      <c r="D384" s="35" t="s">
        <v>548</v>
      </c>
      <c r="E384" s="205"/>
      <c r="F384" s="292"/>
      <c r="G384" s="212" t="s">
        <v>561</v>
      </c>
      <c r="H384" s="36"/>
      <c r="I384" s="36"/>
      <c r="J384" s="36"/>
      <c r="K384" s="36"/>
      <c r="L384" s="36" t="s">
        <v>561</v>
      </c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131" t="s">
        <v>561</v>
      </c>
      <c r="AB384" s="36"/>
      <c r="AC384" s="36"/>
      <c r="AD384" s="213"/>
      <c r="AE384" s="200"/>
      <c r="AF384" s="200"/>
      <c r="AG384" s="39" t="s">
        <v>561</v>
      </c>
      <c r="AH384" s="38"/>
      <c r="AI384" s="38"/>
      <c r="AJ384" s="38"/>
      <c r="AK384" s="38"/>
      <c r="AL384" s="38" t="s">
        <v>561</v>
      </c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92" t="s">
        <v>561</v>
      </c>
      <c r="BB384" s="38"/>
      <c r="BC384" s="38"/>
      <c r="BD384" s="153"/>
      <c r="BE384" s="1"/>
      <c r="BF384" s="1"/>
      <c r="BG384" s="15"/>
      <c r="BH384" s="16" t="s">
        <v>204</v>
      </c>
      <c r="BI384" s="16" t="s">
        <v>237</v>
      </c>
      <c r="BJ384" s="16" t="s">
        <v>380</v>
      </c>
    </row>
    <row r="385" spans="1:62" s="16" customFormat="1" ht="260.10000000000002" customHeight="1" x14ac:dyDescent="0.15">
      <c r="A385" s="308" t="s">
        <v>237</v>
      </c>
      <c r="B385" s="304" t="s">
        <v>380</v>
      </c>
      <c r="C385" s="304" t="s">
        <v>204</v>
      </c>
      <c r="D385" s="303" t="s">
        <v>628</v>
      </c>
      <c r="E385" s="205"/>
      <c r="F385" s="287">
        <f t="shared" ref="F385:F386" si="188">SUM(AG385:BD385)</f>
        <v>0</v>
      </c>
      <c r="G385" s="210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211"/>
      <c r="AE385" s="32"/>
      <c r="AF385" s="32"/>
      <c r="AG385" s="136">
        <v>0</v>
      </c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>
        <v>0</v>
      </c>
      <c r="BB385" s="47"/>
      <c r="BC385" s="47"/>
      <c r="BD385" s="78"/>
      <c r="BE385" s="5"/>
      <c r="BF385" s="5">
        <f>SUM(AG385:BD385)</f>
        <v>0</v>
      </c>
      <c r="BG385" s="15"/>
      <c r="BH385" s="16" t="s">
        <v>204</v>
      </c>
      <c r="BI385" s="16" t="s">
        <v>237</v>
      </c>
      <c r="BJ385" s="16" t="s">
        <v>380</v>
      </c>
    </row>
    <row r="386" spans="1:62" s="16" customFormat="1" ht="260.10000000000002" customHeight="1" x14ac:dyDescent="0.15">
      <c r="A386" s="309" t="s">
        <v>237</v>
      </c>
      <c r="B386" s="304" t="s">
        <v>380</v>
      </c>
      <c r="C386" s="304" t="s">
        <v>204</v>
      </c>
      <c r="D386" s="35" t="s">
        <v>629</v>
      </c>
      <c r="E386" s="205">
        <f t="shared" ref="E386" si="189">COUNTIF(AG384:BD384,"○")</f>
        <v>3</v>
      </c>
      <c r="F386" s="287">
        <f t="shared" si="188"/>
        <v>28119</v>
      </c>
      <c r="G386" s="212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213"/>
      <c r="AE386" s="5"/>
      <c r="AF386" s="5"/>
      <c r="AG386" s="6">
        <v>0</v>
      </c>
      <c r="AH386" s="36"/>
      <c r="AI386" s="36"/>
      <c r="AJ386" s="36"/>
      <c r="AK386" s="36"/>
      <c r="AL386" s="36">
        <v>28119</v>
      </c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>
        <v>0</v>
      </c>
      <c r="BB386" s="36"/>
      <c r="BC386" s="36"/>
      <c r="BD386" s="76"/>
      <c r="BE386" s="5">
        <f>COUNTIF(AG384:BD384,"○")</f>
        <v>3</v>
      </c>
      <c r="BF386" s="5">
        <f>SUM(AG386:BD386)</f>
        <v>28119</v>
      </c>
      <c r="BG386" s="15"/>
      <c r="BH386" s="16" t="s">
        <v>204</v>
      </c>
      <c r="BI386" s="16" t="s">
        <v>237</v>
      </c>
      <c r="BJ386" s="16" t="s">
        <v>380</v>
      </c>
    </row>
    <row r="387" spans="1:62" s="16" customFormat="1" ht="260.10000000000002" customHeight="1" x14ac:dyDescent="0.15">
      <c r="A387" s="305" t="s">
        <v>237</v>
      </c>
      <c r="B387" s="305" t="s">
        <v>380</v>
      </c>
      <c r="C387" s="305" t="s">
        <v>204</v>
      </c>
      <c r="D387" s="88" t="s">
        <v>573</v>
      </c>
      <c r="E387" s="205"/>
      <c r="F387" s="290"/>
      <c r="G387" s="245" t="s">
        <v>578</v>
      </c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70" t="s">
        <v>617</v>
      </c>
      <c r="AB387" s="162"/>
      <c r="AC387" s="162"/>
      <c r="AD387" s="235"/>
      <c r="AE387" s="201"/>
      <c r="AF387" s="201"/>
      <c r="AG387" s="173" t="s">
        <v>578</v>
      </c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  <c r="AT387" s="170"/>
      <c r="AU387" s="170"/>
      <c r="AV387" s="170"/>
      <c r="AW387" s="170"/>
      <c r="AX387" s="170"/>
      <c r="AY387" s="170"/>
      <c r="AZ387" s="170"/>
      <c r="BA387" s="170" t="s">
        <v>612</v>
      </c>
      <c r="BB387" s="170"/>
      <c r="BC387" s="170"/>
      <c r="BD387" s="171"/>
      <c r="BE387" s="2"/>
      <c r="BF387" s="2"/>
      <c r="BG387" s="15"/>
      <c r="BH387" s="16" t="s">
        <v>204</v>
      </c>
      <c r="BI387" s="16" t="s">
        <v>237</v>
      </c>
      <c r="BJ387" s="16" t="s">
        <v>380</v>
      </c>
    </row>
    <row r="388" spans="1:62" s="16" customFormat="1" ht="110.1" customHeight="1" x14ac:dyDescent="0.15">
      <c r="A388" s="313" t="s">
        <v>238</v>
      </c>
      <c r="B388" s="306" t="s">
        <v>67</v>
      </c>
      <c r="C388" s="306" t="s">
        <v>207</v>
      </c>
      <c r="D388" s="158" t="s">
        <v>548</v>
      </c>
      <c r="E388" s="204"/>
      <c r="F388" s="289"/>
      <c r="G388" s="208" t="s">
        <v>561</v>
      </c>
      <c r="H388" s="38"/>
      <c r="I388" s="38"/>
      <c r="J388" s="38"/>
      <c r="K388" s="38"/>
      <c r="L388" s="38"/>
      <c r="M388" s="38"/>
      <c r="N388" s="92"/>
      <c r="O388" s="92" t="s">
        <v>561</v>
      </c>
      <c r="P388" s="38"/>
      <c r="Q388" s="38"/>
      <c r="R388" s="38"/>
      <c r="S388" s="38"/>
      <c r="T388" s="38"/>
      <c r="U388" s="38"/>
      <c r="V388" s="38"/>
      <c r="W388" s="38" t="s">
        <v>561</v>
      </c>
      <c r="X388" s="38"/>
      <c r="Y388" s="38"/>
      <c r="Z388" s="38"/>
      <c r="AA388" s="38" t="s">
        <v>561</v>
      </c>
      <c r="AB388" s="38"/>
      <c r="AC388" s="38"/>
      <c r="AD388" s="209"/>
      <c r="AE388" s="86"/>
      <c r="AF388" s="86"/>
      <c r="AG388" s="6" t="s">
        <v>561</v>
      </c>
      <c r="AH388" s="36"/>
      <c r="AI388" s="36"/>
      <c r="AJ388" s="36"/>
      <c r="AK388" s="36"/>
      <c r="AL388" s="36"/>
      <c r="AM388" s="36"/>
      <c r="AN388" s="131"/>
      <c r="AO388" s="131" t="s">
        <v>561</v>
      </c>
      <c r="AP388" s="36"/>
      <c r="AQ388" s="36"/>
      <c r="AR388" s="36"/>
      <c r="AS388" s="36"/>
      <c r="AT388" s="36"/>
      <c r="AU388" s="36"/>
      <c r="AV388" s="36"/>
      <c r="AW388" s="36" t="s">
        <v>561</v>
      </c>
      <c r="AX388" s="36"/>
      <c r="AY388" s="36"/>
      <c r="AZ388" s="36"/>
      <c r="BA388" s="36" t="s">
        <v>561</v>
      </c>
      <c r="BB388" s="36"/>
      <c r="BC388" s="36"/>
      <c r="BD388" s="76"/>
      <c r="BE388" s="5"/>
      <c r="BF388" s="5"/>
      <c r="BG388" s="15"/>
      <c r="BH388" s="16" t="s">
        <v>207</v>
      </c>
      <c r="BI388" s="16" t="s">
        <v>238</v>
      </c>
      <c r="BJ388" s="16" t="s">
        <v>67</v>
      </c>
    </row>
    <row r="389" spans="1:62" s="16" customFormat="1" ht="260.10000000000002" customHeight="1" x14ac:dyDescent="0.15">
      <c r="A389" s="308" t="s">
        <v>238</v>
      </c>
      <c r="B389" s="304" t="s">
        <v>67</v>
      </c>
      <c r="C389" s="304" t="s">
        <v>207</v>
      </c>
      <c r="D389" s="303" t="s">
        <v>628</v>
      </c>
      <c r="E389" s="205"/>
      <c r="F389" s="287">
        <f t="shared" ref="F389:F390" si="190">SUM(AG389:BD389)</f>
        <v>2511454</v>
      </c>
      <c r="G389" s="210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211"/>
      <c r="AE389" s="32"/>
      <c r="AF389" s="32"/>
      <c r="AG389" s="136">
        <v>0</v>
      </c>
      <c r="AH389" s="47"/>
      <c r="AI389" s="47"/>
      <c r="AJ389" s="47"/>
      <c r="AK389" s="47"/>
      <c r="AL389" s="47"/>
      <c r="AM389" s="47"/>
      <c r="AN389" s="47"/>
      <c r="AO389" s="47">
        <v>900900</v>
      </c>
      <c r="AP389" s="47"/>
      <c r="AQ389" s="47"/>
      <c r="AR389" s="47"/>
      <c r="AS389" s="47"/>
      <c r="AT389" s="47"/>
      <c r="AU389" s="47"/>
      <c r="AV389" s="47"/>
      <c r="AW389" s="47">
        <v>1610554</v>
      </c>
      <c r="AX389" s="47"/>
      <c r="AY389" s="47"/>
      <c r="AZ389" s="47"/>
      <c r="BA389" s="47">
        <v>0</v>
      </c>
      <c r="BB389" s="47"/>
      <c r="BC389" s="47"/>
      <c r="BD389" s="78"/>
      <c r="BE389" s="5"/>
      <c r="BF389" s="5">
        <f>SUM(AG389:BD389)</f>
        <v>2511454</v>
      </c>
      <c r="BG389" s="15"/>
      <c r="BH389" s="16" t="s">
        <v>207</v>
      </c>
      <c r="BI389" s="16" t="s">
        <v>238</v>
      </c>
      <c r="BJ389" s="16" t="s">
        <v>67</v>
      </c>
    </row>
    <row r="390" spans="1:62" s="16" customFormat="1" ht="260.10000000000002" customHeight="1" x14ac:dyDescent="0.15">
      <c r="A390" s="309" t="s">
        <v>238</v>
      </c>
      <c r="B390" s="304" t="s">
        <v>67</v>
      </c>
      <c r="C390" s="304" t="s">
        <v>207</v>
      </c>
      <c r="D390" s="35" t="s">
        <v>629</v>
      </c>
      <c r="E390" s="205">
        <f t="shared" ref="E390" si="191">COUNTIF(AG388:BD388,"○")</f>
        <v>4</v>
      </c>
      <c r="F390" s="287">
        <f t="shared" si="190"/>
        <v>2566894</v>
      </c>
      <c r="G390" s="212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213"/>
      <c r="AE390" s="5"/>
      <c r="AF390" s="5"/>
      <c r="AG390" s="6">
        <v>0</v>
      </c>
      <c r="AH390" s="36"/>
      <c r="AI390" s="36"/>
      <c r="AJ390" s="36"/>
      <c r="AK390" s="36"/>
      <c r="AL390" s="36"/>
      <c r="AM390" s="36"/>
      <c r="AN390" s="36"/>
      <c r="AO390" s="36">
        <v>956340</v>
      </c>
      <c r="AP390" s="36"/>
      <c r="AQ390" s="36"/>
      <c r="AR390" s="36"/>
      <c r="AS390" s="36"/>
      <c r="AT390" s="36"/>
      <c r="AU390" s="36"/>
      <c r="AV390" s="36"/>
      <c r="AW390" s="36">
        <v>1610554</v>
      </c>
      <c r="AX390" s="36"/>
      <c r="AY390" s="36"/>
      <c r="AZ390" s="36"/>
      <c r="BA390" s="36">
        <v>0</v>
      </c>
      <c r="BB390" s="36"/>
      <c r="BC390" s="36"/>
      <c r="BD390" s="76"/>
      <c r="BE390" s="5">
        <f>COUNTIF(AG388:BD388,"○")</f>
        <v>4</v>
      </c>
      <c r="BF390" s="5">
        <f>SUM(AG390:BD390)</f>
        <v>2566894</v>
      </c>
      <c r="BG390" s="15"/>
      <c r="BH390" s="16" t="s">
        <v>207</v>
      </c>
      <c r="BI390" s="16" t="s">
        <v>238</v>
      </c>
      <c r="BJ390" s="16" t="s">
        <v>67</v>
      </c>
    </row>
    <row r="391" spans="1:62" s="16" customFormat="1" ht="260.10000000000002" customHeight="1" x14ac:dyDescent="0.15">
      <c r="A391" s="312" t="s">
        <v>238</v>
      </c>
      <c r="B391" s="312" t="s">
        <v>67</v>
      </c>
      <c r="C391" s="312" t="s">
        <v>207</v>
      </c>
      <c r="D391" s="71" t="s">
        <v>573</v>
      </c>
      <c r="E391" s="277"/>
      <c r="F391" s="291"/>
      <c r="G391" s="241" t="s">
        <v>589</v>
      </c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 t="s">
        <v>589</v>
      </c>
      <c r="AB391" s="170"/>
      <c r="AC391" s="170"/>
      <c r="AD391" s="172"/>
      <c r="AE391" s="266"/>
      <c r="AF391" s="266"/>
      <c r="AG391" s="173" t="s">
        <v>589</v>
      </c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  <c r="AT391" s="170"/>
      <c r="AU391" s="170"/>
      <c r="AV391" s="170"/>
      <c r="AW391" s="170"/>
      <c r="AX391" s="170"/>
      <c r="AY391" s="170"/>
      <c r="AZ391" s="170"/>
      <c r="BA391" s="170" t="s">
        <v>589</v>
      </c>
      <c r="BB391" s="170"/>
      <c r="BC391" s="170"/>
      <c r="BD391" s="171"/>
      <c r="BE391" s="5"/>
      <c r="BF391" s="5"/>
      <c r="BG391" s="15"/>
      <c r="BH391" s="16" t="s">
        <v>207</v>
      </c>
      <c r="BI391" s="16" t="s">
        <v>238</v>
      </c>
      <c r="BJ391" s="16" t="s">
        <v>67</v>
      </c>
    </row>
    <row r="392" spans="1:62" s="16" customFormat="1" ht="110.1" customHeight="1" x14ac:dyDescent="0.15">
      <c r="A392" s="308" t="s">
        <v>239</v>
      </c>
      <c r="B392" s="304" t="s">
        <v>381</v>
      </c>
      <c r="C392" s="304" t="s">
        <v>204</v>
      </c>
      <c r="D392" s="35" t="s">
        <v>548</v>
      </c>
      <c r="E392" s="205"/>
      <c r="F392" s="292"/>
      <c r="G392" s="224" t="s">
        <v>561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 t="s">
        <v>561</v>
      </c>
      <c r="AB392" s="36"/>
      <c r="AC392" s="36"/>
      <c r="AD392" s="213"/>
      <c r="AE392" s="200"/>
      <c r="AF392" s="200"/>
      <c r="AG392" s="20" t="s">
        <v>561</v>
      </c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 t="s">
        <v>561</v>
      </c>
      <c r="BB392" s="36"/>
      <c r="BC392" s="36"/>
      <c r="BD392" s="76"/>
      <c r="BE392" s="1"/>
      <c r="BF392" s="1"/>
      <c r="BG392" s="15"/>
      <c r="BH392" s="16" t="s">
        <v>204</v>
      </c>
      <c r="BI392" s="16" t="s">
        <v>239</v>
      </c>
      <c r="BJ392" s="16" t="s">
        <v>381</v>
      </c>
    </row>
    <row r="393" spans="1:62" s="16" customFormat="1" ht="260.10000000000002" customHeight="1" x14ac:dyDescent="0.15">
      <c r="A393" s="308" t="s">
        <v>239</v>
      </c>
      <c r="B393" s="304" t="s">
        <v>381</v>
      </c>
      <c r="C393" s="304" t="s">
        <v>204</v>
      </c>
      <c r="D393" s="303" t="s">
        <v>628</v>
      </c>
      <c r="E393" s="205"/>
      <c r="F393" s="287">
        <f t="shared" ref="F393:F394" si="192">SUM(AG393:BD393)</f>
        <v>0</v>
      </c>
      <c r="G393" s="210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211"/>
      <c r="AE393" s="32"/>
      <c r="AF393" s="32"/>
      <c r="AG393" s="136">
        <v>0</v>
      </c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>
        <v>0</v>
      </c>
      <c r="BB393" s="47"/>
      <c r="BC393" s="47"/>
      <c r="BD393" s="78"/>
      <c r="BE393" s="5"/>
      <c r="BF393" s="5">
        <f>SUM(AG393:BD393)</f>
        <v>0</v>
      </c>
      <c r="BG393" s="15"/>
      <c r="BH393" s="16" t="s">
        <v>204</v>
      </c>
      <c r="BI393" s="16" t="s">
        <v>239</v>
      </c>
      <c r="BJ393" s="16" t="s">
        <v>381</v>
      </c>
    </row>
    <row r="394" spans="1:62" s="16" customFormat="1" ht="260.10000000000002" customHeight="1" x14ac:dyDescent="0.15">
      <c r="A394" s="309" t="s">
        <v>239</v>
      </c>
      <c r="B394" s="304" t="s">
        <v>381</v>
      </c>
      <c r="C394" s="304" t="s">
        <v>204</v>
      </c>
      <c r="D394" s="35" t="s">
        <v>629</v>
      </c>
      <c r="E394" s="205">
        <f t="shared" ref="E394" si="193">COUNTIF(AG392:BD392,"○")</f>
        <v>2</v>
      </c>
      <c r="F394" s="287">
        <f t="shared" si="192"/>
        <v>0</v>
      </c>
      <c r="G394" s="212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213"/>
      <c r="AE394" s="5"/>
      <c r="AF394" s="5"/>
      <c r="AG394" s="6">
        <v>0</v>
      </c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>
        <v>0</v>
      </c>
      <c r="BB394" s="36"/>
      <c r="BC394" s="36"/>
      <c r="BD394" s="76"/>
      <c r="BE394" s="5">
        <f>COUNTIF(AG392:BD392,"○")</f>
        <v>2</v>
      </c>
      <c r="BF394" s="5">
        <f>SUM(AG394:BD394)</f>
        <v>0</v>
      </c>
      <c r="BG394" s="15"/>
      <c r="BH394" s="16" t="s">
        <v>204</v>
      </c>
      <c r="BI394" s="16" t="s">
        <v>239</v>
      </c>
      <c r="BJ394" s="16" t="s">
        <v>381</v>
      </c>
    </row>
    <row r="395" spans="1:62" s="16" customFormat="1" ht="260.10000000000002" customHeight="1" x14ac:dyDescent="0.15">
      <c r="A395" s="305" t="s">
        <v>239</v>
      </c>
      <c r="B395" s="305" t="s">
        <v>381</v>
      </c>
      <c r="C395" s="305" t="s">
        <v>204</v>
      </c>
      <c r="D395" s="88" t="s">
        <v>573</v>
      </c>
      <c r="E395" s="205"/>
      <c r="F395" s="290"/>
      <c r="G395" s="245" t="s">
        <v>578</v>
      </c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70" t="s">
        <v>617</v>
      </c>
      <c r="AB395" s="162"/>
      <c r="AC395" s="162"/>
      <c r="AD395" s="235"/>
      <c r="AE395" s="201"/>
      <c r="AF395" s="201"/>
      <c r="AG395" s="173" t="s">
        <v>578</v>
      </c>
      <c r="AH395" s="170"/>
      <c r="AI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70"/>
      <c r="AT395" s="170"/>
      <c r="AU395" s="170"/>
      <c r="AV395" s="170"/>
      <c r="AW395" s="170"/>
      <c r="AX395" s="170"/>
      <c r="AY395" s="170"/>
      <c r="AZ395" s="170"/>
      <c r="BA395" s="170" t="s">
        <v>612</v>
      </c>
      <c r="BB395" s="170"/>
      <c r="BC395" s="170"/>
      <c r="BD395" s="171"/>
      <c r="BE395" s="2"/>
      <c r="BF395" s="2"/>
      <c r="BG395" s="15"/>
      <c r="BH395" s="16" t="s">
        <v>204</v>
      </c>
      <c r="BI395" s="16" t="s">
        <v>239</v>
      </c>
      <c r="BJ395" s="16" t="s">
        <v>381</v>
      </c>
    </row>
    <row r="396" spans="1:62" s="16" customFormat="1" ht="110.1" customHeight="1" x14ac:dyDescent="0.15">
      <c r="A396" s="313" t="s">
        <v>505</v>
      </c>
      <c r="B396" s="306" t="s">
        <v>68</v>
      </c>
      <c r="C396" s="306" t="s">
        <v>207</v>
      </c>
      <c r="D396" s="158" t="s">
        <v>548</v>
      </c>
      <c r="E396" s="204"/>
      <c r="F396" s="289"/>
      <c r="G396" s="208" t="s">
        <v>561</v>
      </c>
      <c r="H396" s="38"/>
      <c r="I396" s="38" t="s">
        <v>561</v>
      </c>
      <c r="J396" s="38"/>
      <c r="K396" s="38"/>
      <c r="L396" s="38"/>
      <c r="M396" s="38"/>
      <c r="N396" s="92"/>
      <c r="O396" s="92" t="s">
        <v>561</v>
      </c>
      <c r="P396" s="38"/>
      <c r="Q396" s="38"/>
      <c r="R396" s="92" t="s">
        <v>561</v>
      </c>
      <c r="S396" s="38"/>
      <c r="T396" s="38"/>
      <c r="U396" s="38"/>
      <c r="V396" s="38"/>
      <c r="W396" s="38" t="s">
        <v>561</v>
      </c>
      <c r="X396" s="38"/>
      <c r="Y396" s="38"/>
      <c r="Z396" s="38"/>
      <c r="AA396" s="38" t="s">
        <v>561</v>
      </c>
      <c r="AB396" s="38"/>
      <c r="AC396" s="38" t="s">
        <v>561</v>
      </c>
      <c r="AD396" s="209"/>
      <c r="AE396" s="86"/>
      <c r="AF396" s="86"/>
      <c r="AG396" s="6" t="s">
        <v>561</v>
      </c>
      <c r="AH396" s="36"/>
      <c r="AI396" s="36" t="s">
        <v>561</v>
      </c>
      <c r="AJ396" s="36"/>
      <c r="AK396" s="36"/>
      <c r="AL396" s="36"/>
      <c r="AM396" s="36"/>
      <c r="AN396" s="131"/>
      <c r="AO396" s="131" t="s">
        <v>561</v>
      </c>
      <c r="AP396" s="36"/>
      <c r="AQ396" s="36"/>
      <c r="AR396" s="36" t="s">
        <v>561</v>
      </c>
      <c r="AS396" s="36"/>
      <c r="AT396" s="36"/>
      <c r="AU396" s="36"/>
      <c r="AV396" s="36"/>
      <c r="AW396" s="36" t="s">
        <v>561</v>
      </c>
      <c r="AX396" s="36"/>
      <c r="AY396" s="36"/>
      <c r="AZ396" s="36"/>
      <c r="BA396" s="36" t="s">
        <v>561</v>
      </c>
      <c r="BB396" s="36"/>
      <c r="BC396" s="36" t="s">
        <v>561</v>
      </c>
      <c r="BD396" s="76"/>
      <c r="BE396" s="5"/>
      <c r="BF396" s="5"/>
      <c r="BG396" s="15"/>
      <c r="BH396" s="16" t="s">
        <v>207</v>
      </c>
      <c r="BI396" s="16" t="s">
        <v>505</v>
      </c>
      <c r="BJ396" s="16" t="s">
        <v>68</v>
      </c>
    </row>
    <row r="397" spans="1:62" s="16" customFormat="1" ht="260.10000000000002" customHeight="1" x14ac:dyDescent="0.15">
      <c r="A397" s="308" t="s">
        <v>505</v>
      </c>
      <c r="B397" s="304" t="s">
        <v>68</v>
      </c>
      <c r="C397" s="304" t="s">
        <v>207</v>
      </c>
      <c r="D397" s="303" t="s">
        <v>628</v>
      </c>
      <c r="E397" s="205"/>
      <c r="F397" s="287">
        <f t="shared" ref="F397:F398" si="194">SUM(AG397:BD397)</f>
        <v>1557064</v>
      </c>
      <c r="G397" s="210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211"/>
      <c r="AE397" s="32"/>
      <c r="AF397" s="32"/>
      <c r="AG397" s="136">
        <v>0</v>
      </c>
      <c r="AH397" s="47"/>
      <c r="AI397" s="47">
        <v>0</v>
      </c>
      <c r="AJ397" s="47"/>
      <c r="AK397" s="47"/>
      <c r="AL397" s="47"/>
      <c r="AM397" s="47"/>
      <c r="AN397" s="47"/>
      <c r="AO397" s="47">
        <v>0</v>
      </c>
      <c r="AP397" s="47"/>
      <c r="AQ397" s="47"/>
      <c r="AR397" s="47">
        <v>0</v>
      </c>
      <c r="AS397" s="47"/>
      <c r="AT397" s="47"/>
      <c r="AU397" s="47"/>
      <c r="AV397" s="47"/>
      <c r="AW397" s="47">
        <v>1051064</v>
      </c>
      <c r="AX397" s="47"/>
      <c r="AY397" s="47"/>
      <c r="AZ397" s="47"/>
      <c r="BA397" s="47">
        <v>0</v>
      </c>
      <c r="BB397" s="47"/>
      <c r="BC397" s="47">
        <v>506000</v>
      </c>
      <c r="BD397" s="78"/>
      <c r="BE397" s="5"/>
      <c r="BF397" s="5">
        <f>SUM(AG397:BD397)</f>
        <v>1557064</v>
      </c>
      <c r="BG397" s="15"/>
      <c r="BH397" s="16" t="s">
        <v>207</v>
      </c>
      <c r="BI397" s="16" t="s">
        <v>505</v>
      </c>
      <c r="BJ397" s="16" t="s">
        <v>68</v>
      </c>
    </row>
    <row r="398" spans="1:62" s="16" customFormat="1" ht="260.10000000000002" customHeight="1" x14ac:dyDescent="0.15">
      <c r="A398" s="309" t="s">
        <v>505</v>
      </c>
      <c r="B398" s="304" t="s">
        <v>68</v>
      </c>
      <c r="C398" s="304" t="s">
        <v>207</v>
      </c>
      <c r="D398" s="35" t="s">
        <v>629</v>
      </c>
      <c r="E398" s="205">
        <f t="shared" ref="E398" si="195">COUNTIF(AG396:BD396,"○")</f>
        <v>7</v>
      </c>
      <c r="F398" s="287">
        <f t="shared" si="194"/>
        <v>1563664</v>
      </c>
      <c r="G398" s="212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213"/>
      <c r="AE398" s="5"/>
      <c r="AF398" s="5"/>
      <c r="AG398" s="6">
        <v>0</v>
      </c>
      <c r="AH398" s="36"/>
      <c r="AI398" s="36"/>
      <c r="AJ398" s="36"/>
      <c r="AK398" s="36"/>
      <c r="AL398" s="36"/>
      <c r="AM398" s="36"/>
      <c r="AN398" s="36"/>
      <c r="AO398" s="36">
        <v>0</v>
      </c>
      <c r="AP398" s="36"/>
      <c r="AQ398" s="36"/>
      <c r="AR398" s="281">
        <v>0</v>
      </c>
      <c r="AS398" s="36"/>
      <c r="AT398" s="36"/>
      <c r="AU398" s="36"/>
      <c r="AV398" s="36"/>
      <c r="AW398" s="36">
        <v>1051064</v>
      </c>
      <c r="AX398" s="36"/>
      <c r="AY398" s="36"/>
      <c r="AZ398" s="36"/>
      <c r="BA398" s="36">
        <v>0</v>
      </c>
      <c r="BB398" s="36"/>
      <c r="BC398" s="36">
        <v>512600</v>
      </c>
      <c r="BD398" s="76"/>
      <c r="BE398" s="5">
        <f>COUNTIF(AG396:BD396,"○")</f>
        <v>7</v>
      </c>
      <c r="BF398" s="5">
        <f>SUM(AG398:BD398)</f>
        <v>1563664</v>
      </c>
      <c r="BG398" s="15"/>
      <c r="BH398" s="16" t="s">
        <v>207</v>
      </c>
      <c r="BI398" s="16" t="s">
        <v>505</v>
      </c>
      <c r="BJ398" s="16" t="s">
        <v>68</v>
      </c>
    </row>
    <row r="399" spans="1:62" s="16" customFormat="1" ht="260.10000000000002" customHeight="1" x14ac:dyDescent="0.15">
      <c r="A399" s="312" t="s">
        <v>505</v>
      </c>
      <c r="B399" s="312" t="s">
        <v>68</v>
      </c>
      <c r="C399" s="312" t="s">
        <v>207</v>
      </c>
      <c r="D399" s="71" t="s">
        <v>573</v>
      </c>
      <c r="E399" s="277"/>
      <c r="F399" s="291"/>
      <c r="G399" s="241" t="s">
        <v>589</v>
      </c>
      <c r="H399" s="170"/>
      <c r="I399" s="170" t="s">
        <v>590</v>
      </c>
      <c r="J399" s="170"/>
      <c r="K399" s="170"/>
      <c r="L399" s="170"/>
      <c r="M399" s="170"/>
      <c r="N399" s="170"/>
      <c r="O399" s="170" t="s">
        <v>591</v>
      </c>
      <c r="P399" s="170"/>
      <c r="Q399" s="170"/>
      <c r="R399" s="170" t="s">
        <v>615</v>
      </c>
      <c r="S399" s="170"/>
      <c r="T399" s="170"/>
      <c r="U399" s="170"/>
      <c r="V399" s="170"/>
      <c r="W399" s="170"/>
      <c r="X399" s="170"/>
      <c r="Y399" s="170"/>
      <c r="Z399" s="170"/>
      <c r="AA399" s="170" t="s">
        <v>589</v>
      </c>
      <c r="AB399" s="170"/>
      <c r="AC399" s="170"/>
      <c r="AD399" s="172"/>
      <c r="AE399" s="266"/>
      <c r="AF399" s="266"/>
      <c r="AG399" s="173" t="s">
        <v>589</v>
      </c>
      <c r="AH399" s="170"/>
      <c r="AI399" s="170" t="s">
        <v>590</v>
      </c>
      <c r="AJ399" s="170"/>
      <c r="AK399" s="170"/>
      <c r="AL399" s="170"/>
      <c r="AM399" s="170"/>
      <c r="AN399" s="181"/>
      <c r="AO399" s="170" t="s">
        <v>591</v>
      </c>
      <c r="AP399" s="170"/>
      <c r="AQ399" s="170"/>
      <c r="AR399" s="283" t="s">
        <v>615</v>
      </c>
      <c r="AS399" s="170"/>
      <c r="AT399" s="170"/>
      <c r="AU399" s="170"/>
      <c r="AV399" s="170"/>
      <c r="AW399" s="170"/>
      <c r="AX399" s="170"/>
      <c r="AY399" s="170"/>
      <c r="AZ399" s="170"/>
      <c r="BA399" s="170" t="s">
        <v>589</v>
      </c>
      <c r="BB399" s="170"/>
      <c r="BC399" s="170"/>
      <c r="BD399" s="171"/>
      <c r="BE399" s="5"/>
      <c r="BF399" s="5"/>
      <c r="BG399" s="15"/>
      <c r="BH399" s="16" t="s">
        <v>207</v>
      </c>
      <c r="BI399" s="16" t="s">
        <v>505</v>
      </c>
      <c r="BJ399" s="16" t="s">
        <v>68</v>
      </c>
    </row>
    <row r="400" spans="1:62" s="16" customFormat="1" ht="110.1" customHeight="1" x14ac:dyDescent="0.15">
      <c r="A400" s="308" t="s">
        <v>240</v>
      </c>
      <c r="B400" s="304" t="s">
        <v>69</v>
      </c>
      <c r="C400" s="304" t="s">
        <v>207</v>
      </c>
      <c r="D400" s="33" t="s">
        <v>548</v>
      </c>
      <c r="E400" s="205"/>
      <c r="F400" s="292"/>
      <c r="G400" s="212" t="s">
        <v>561</v>
      </c>
      <c r="H400" s="36"/>
      <c r="I400" s="36" t="s">
        <v>561</v>
      </c>
      <c r="J400" s="36"/>
      <c r="K400" s="36"/>
      <c r="L400" s="36"/>
      <c r="M400" s="36"/>
      <c r="N400" s="131"/>
      <c r="O400" s="131" t="s">
        <v>561</v>
      </c>
      <c r="P400" s="36"/>
      <c r="Q400" s="36"/>
      <c r="R400" s="36" t="s">
        <v>561</v>
      </c>
      <c r="S400" s="36"/>
      <c r="T400" s="36"/>
      <c r="U400" s="36"/>
      <c r="V400" s="36"/>
      <c r="W400" s="36" t="s">
        <v>561</v>
      </c>
      <c r="X400" s="36"/>
      <c r="Y400" s="36"/>
      <c r="Z400" s="36"/>
      <c r="AA400" s="36" t="s">
        <v>561</v>
      </c>
      <c r="AB400" s="36"/>
      <c r="AC400" s="36"/>
      <c r="AD400" s="213"/>
      <c r="AE400" s="200"/>
      <c r="AF400" s="200"/>
      <c r="AG400" s="6" t="s">
        <v>561</v>
      </c>
      <c r="AH400" s="36"/>
      <c r="AI400" s="36" t="s">
        <v>561</v>
      </c>
      <c r="AJ400" s="36"/>
      <c r="AK400" s="36"/>
      <c r="AL400" s="36"/>
      <c r="AM400" s="36"/>
      <c r="AN400" s="131"/>
      <c r="AO400" s="131" t="s">
        <v>561</v>
      </c>
      <c r="AP400" s="36"/>
      <c r="AQ400" s="36"/>
      <c r="AR400" s="36" t="s">
        <v>561</v>
      </c>
      <c r="AS400" s="36"/>
      <c r="AT400" s="36"/>
      <c r="AU400" s="36"/>
      <c r="AV400" s="36"/>
      <c r="AW400" s="36" t="s">
        <v>561</v>
      </c>
      <c r="AX400" s="36"/>
      <c r="AY400" s="36"/>
      <c r="AZ400" s="36"/>
      <c r="BA400" s="36" t="s">
        <v>561</v>
      </c>
      <c r="BB400" s="36"/>
      <c r="BC400" s="36"/>
      <c r="BD400" s="76"/>
      <c r="BE400" s="1"/>
      <c r="BF400" s="1"/>
      <c r="BG400" s="15"/>
      <c r="BH400" s="16" t="s">
        <v>207</v>
      </c>
      <c r="BI400" s="16" t="s">
        <v>240</v>
      </c>
      <c r="BJ400" s="16" t="s">
        <v>69</v>
      </c>
    </row>
    <row r="401" spans="1:62" s="16" customFormat="1" ht="260.10000000000002" customHeight="1" x14ac:dyDescent="0.15">
      <c r="A401" s="308" t="s">
        <v>240</v>
      </c>
      <c r="B401" s="304" t="s">
        <v>69</v>
      </c>
      <c r="C401" s="304" t="s">
        <v>207</v>
      </c>
      <c r="D401" s="303" t="s">
        <v>628</v>
      </c>
      <c r="E401" s="205"/>
      <c r="F401" s="287">
        <f t="shared" ref="F401:F402" si="196">SUM(AG401:BD401)</f>
        <v>0</v>
      </c>
      <c r="G401" s="210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211"/>
      <c r="AE401" s="32"/>
      <c r="AF401" s="32"/>
      <c r="AG401" s="136">
        <v>0</v>
      </c>
      <c r="AH401" s="47"/>
      <c r="AI401" s="47">
        <v>0</v>
      </c>
      <c r="AJ401" s="47"/>
      <c r="AK401" s="47"/>
      <c r="AL401" s="47"/>
      <c r="AM401" s="47"/>
      <c r="AN401" s="47"/>
      <c r="AO401" s="47">
        <v>0</v>
      </c>
      <c r="AP401" s="47"/>
      <c r="AQ401" s="47"/>
      <c r="AR401" s="47">
        <v>0</v>
      </c>
      <c r="AS401" s="47"/>
      <c r="AT401" s="47"/>
      <c r="AU401" s="47"/>
      <c r="AV401" s="47"/>
      <c r="AW401" s="47">
        <v>0</v>
      </c>
      <c r="AX401" s="47"/>
      <c r="AY401" s="47"/>
      <c r="AZ401" s="47"/>
      <c r="BA401" s="47">
        <v>0</v>
      </c>
      <c r="BB401" s="47"/>
      <c r="BC401" s="47"/>
      <c r="BD401" s="78"/>
      <c r="BE401" s="5"/>
      <c r="BF401" s="5">
        <f>SUM(AG401:BD401)</f>
        <v>0</v>
      </c>
      <c r="BG401" s="15"/>
      <c r="BH401" s="16" t="s">
        <v>207</v>
      </c>
      <c r="BI401" s="16" t="s">
        <v>240</v>
      </c>
      <c r="BJ401" s="16" t="s">
        <v>69</v>
      </c>
    </row>
    <row r="402" spans="1:62" s="16" customFormat="1" ht="259.5" customHeight="1" x14ac:dyDescent="0.15">
      <c r="A402" s="309" t="s">
        <v>240</v>
      </c>
      <c r="B402" s="304" t="s">
        <v>69</v>
      </c>
      <c r="C402" s="304" t="s">
        <v>207</v>
      </c>
      <c r="D402" s="35" t="s">
        <v>629</v>
      </c>
      <c r="E402" s="205">
        <f t="shared" ref="E402" si="197">COUNTIF(AG400:BD400,"○")</f>
        <v>6</v>
      </c>
      <c r="F402" s="287">
        <f t="shared" si="196"/>
        <v>0</v>
      </c>
      <c r="G402" s="212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213"/>
      <c r="AE402" s="5"/>
      <c r="AF402" s="5"/>
      <c r="AG402" s="6">
        <v>0</v>
      </c>
      <c r="AH402" s="36"/>
      <c r="AI402" s="36"/>
      <c r="AJ402" s="36"/>
      <c r="AK402" s="36"/>
      <c r="AL402" s="36"/>
      <c r="AM402" s="36"/>
      <c r="AN402" s="36"/>
      <c r="AO402" s="36">
        <v>0</v>
      </c>
      <c r="AP402" s="36"/>
      <c r="AQ402" s="36"/>
      <c r="AR402" s="36">
        <v>0</v>
      </c>
      <c r="AS402" s="36"/>
      <c r="AT402" s="36"/>
      <c r="AU402" s="36"/>
      <c r="AV402" s="36"/>
      <c r="AW402" s="36">
        <v>0</v>
      </c>
      <c r="AX402" s="36"/>
      <c r="AY402" s="36"/>
      <c r="AZ402" s="36"/>
      <c r="BA402" s="36">
        <v>0</v>
      </c>
      <c r="BB402" s="36"/>
      <c r="BC402" s="36"/>
      <c r="BD402" s="76"/>
      <c r="BE402" s="5">
        <f>COUNTIF(AG400:BD400,"○")</f>
        <v>6</v>
      </c>
      <c r="BF402" s="5">
        <f>SUM(AG402:BD402)</f>
        <v>0</v>
      </c>
      <c r="BG402" s="15"/>
      <c r="BH402" s="16" t="s">
        <v>207</v>
      </c>
      <c r="BI402" s="16" t="s">
        <v>240</v>
      </c>
      <c r="BJ402" s="16" t="s">
        <v>69</v>
      </c>
    </row>
    <row r="403" spans="1:62" s="16" customFormat="1" ht="259.5" customHeight="1" x14ac:dyDescent="0.15">
      <c r="A403" s="305" t="s">
        <v>240</v>
      </c>
      <c r="B403" s="305" t="s">
        <v>69</v>
      </c>
      <c r="C403" s="305" t="s">
        <v>207</v>
      </c>
      <c r="D403" s="88" t="s">
        <v>573</v>
      </c>
      <c r="E403" s="205"/>
      <c r="F403" s="290"/>
      <c r="G403" s="245" t="s">
        <v>589</v>
      </c>
      <c r="H403" s="162"/>
      <c r="I403" s="162" t="s">
        <v>590</v>
      </c>
      <c r="J403" s="162"/>
      <c r="K403" s="162"/>
      <c r="L403" s="162"/>
      <c r="M403" s="162"/>
      <c r="N403" s="162"/>
      <c r="O403" s="162" t="s">
        <v>591</v>
      </c>
      <c r="P403" s="162"/>
      <c r="Q403" s="162"/>
      <c r="R403" s="170" t="s">
        <v>615</v>
      </c>
      <c r="S403" s="162"/>
      <c r="T403" s="162"/>
      <c r="U403" s="162"/>
      <c r="V403" s="162"/>
      <c r="W403" s="162" t="s">
        <v>591</v>
      </c>
      <c r="X403" s="162"/>
      <c r="Y403" s="162"/>
      <c r="Z403" s="162"/>
      <c r="AA403" s="162" t="s">
        <v>589</v>
      </c>
      <c r="AB403" s="162"/>
      <c r="AC403" s="162"/>
      <c r="AD403" s="235"/>
      <c r="AE403" s="201"/>
      <c r="AF403" s="201"/>
      <c r="AG403" s="173" t="s">
        <v>589</v>
      </c>
      <c r="AH403" s="170"/>
      <c r="AI403" s="170" t="s">
        <v>590</v>
      </c>
      <c r="AJ403" s="170"/>
      <c r="AK403" s="170"/>
      <c r="AL403" s="170"/>
      <c r="AM403" s="170"/>
      <c r="AN403" s="170"/>
      <c r="AO403" s="170" t="s">
        <v>591</v>
      </c>
      <c r="AP403" s="170"/>
      <c r="AQ403" s="170"/>
      <c r="AR403" s="283" t="s">
        <v>615</v>
      </c>
      <c r="AS403" s="170"/>
      <c r="AT403" s="170"/>
      <c r="AU403" s="170"/>
      <c r="AV403" s="170"/>
      <c r="AW403" s="170" t="s">
        <v>591</v>
      </c>
      <c r="AX403" s="170"/>
      <c r="AY403" s="170"/>
      <c r="AZ403" s="170"/>
      <c r="BA403" s="170" t="s">
        <v>589</v>
      </c>
      <c r="BB403" s="170"/>
      <c r="BC403" s="170"/>
      <c r="BD403" s="171"/>
      <c r="BE403" s="2"/>
      <c r="BF403" s="2"/>
      <c r="BG403" s="15"/>
      <c r="BH403" s="16" t="s">
        <v>207</v>
      </c>
      <c r="BI403" s="16" t="s">
        <v>240</v>
      </c>
      <c r="BJ403" s="16" t="s">
        <v>69</v>
      </c>
    </row>
    <row r="404" spans="1:62" s="16" customFormat="1" ht="110.1" customHeight="1" x14ac:dyDescent="0.15">
      <c r="A404" s="313" t="s">
        <v>241</v>
      </c>
      <c r="B404" s="306" t="s">
        <v>70</v>
      </c>
      <c r="C404" s="306" t="s">
        <v>207</v>
      </c>
      <c r="D404" s="158" t="s">
        <v>548</v>
      </c>
      <c r="E404" s="204"/>
      <c r="F404" s="289"/>
      <c r="G404" s="208" t="s">
        <v>561</v>
      </c>
      <c r="H404" s="38"/>
      <c r="I404" s="38"/>
      <c r="J404" s="38"/>
      <c r="K404" s="38"/>
      <c r="L404" s="38"/>
      <c r="M404" s="38"/>
      <c r="N404" s="92"/>
      <c r="O404" s="92" t="s">
        <v>561</v>
      </c>
      <c r="P404" s="38"/>
      <c r="Q404" s="38"/>
      <c r="R404" s="38" t="s">
        <v>561</v>
      </c>
      <c r="S404" s="38"/>
      <c r="T404" s="38"/>
      <c r="U404" s="38"/>
      <c r="V404" s="38"/>
      <c r="W404" s="38" t="s">
        <v>561</v>
      </c>
      <c r="X404" s="38"/>
      <c r="Y404" s="38"/>
      <c r="Z404" s="38"/>
      <c r="AA404" s="38" t="s">
        <v>561</v>
      </c>
      <c r="AB404" s="38"/>
      <c r="AC404" s="38"/>
      <c r="AD404" s="209"/>
      <c r="AE404" s="86"/>
      <c r="AF404" s="86"/>
      <c r="AG404" s="39" t="s">
        <v>561</v>
      </c>
      <c r="AH404" s="38"/>
      <c r="AI404" s="38"/>
      <c r="AJ404" s="38"/>
      <c r="AK404" s="38"/>
      <c r="AL404" s="38"/>
      <c r="AM404" s="38"/>
      <c r="AN404" s="92"/>
      <c r="AO404" s="92" t="s">
        <v>561</v>
      </c>
      <c r="AP404" s="38"/>
      <c r="AQ404" s="38"/>
      <c r="AR404" s="38" t="s">
        <v>561</v>
      </c>
      <c r="AS404" s="38"/>
      <c r="AT404" s="38"/>
      <c r="AU404" s="38"/>
      <c r="AV404" s="38"/>
      <c r="AW404" s="38" t="s">
        <v>561</v>
      </c>
      <c r="AX404" s="38"/>
      <c r="AY404" s="38"/>
      <c r="AZ404" s="38"/>
      <c r="BA404" s="38" t="s">
        <v>561</v>
      </c>
      <c r="BB404" s="38"/>
      <c r="BC404" s="38"/>
      <c r="BD404" s="153"/>
      <c r="BE404" s="1"/>
      <c r="BF404" s="1"/>
      <c r="BG404" s="15"/>
      <c r="BH404" s="16" t="s">
        <v>207</v>
      </c>
      <c r="BI404" s="16" t="s">
        <v>241</v>
      </c>
      <c r="BJ404" s="16" t="s">
        <v>70</v>
      </c>
    </row>
    <row r="405" spans="1:62" s="16" customFormat="1" ht="260.10000000000002" customHeight="1" x14ac:dyDescent="0.15">
      <c r="A405" s="308" t="s">
        <v>241</v>
      </c>
      <c r="B405" s="304" t="s">
        <v>70</v>
      </c>
      <c r="C405" s="304" t="s">
        <v>207</v>
      </c>
      <c r="D405" s="303" t="s">
        <v>628</v>
      </c>
      <c r="E405" s="205"/>
      <c r="F405" s="287">
        <f t="shared" ref="F405:F406" si="198">SUM(AG405:BD405)</f>
        <v>0</v>
      </c>
      <c r="G405" s="210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211"/>
      <c r="AE405" s="32"/>
      <c r="AF405" s="32"/>
      <c r="AG405" s="136">
        <v>0</v>
      </c>
      <c r="AH405" s="47"/>
      <c r="AI405" s="47"/>
      <c r="AJ405" s="47"/>
      <c r="AK405" s="47"/>
      <c r="AL405" s="47"/>
      <c r="AM405" s="47"/>
      <c r="AN405" s="47"/>
      <c r="AO405" s="47">
        <v>0</v>
      </c>
      <c r="AP405" s="47"/>
      <c r="AQ405" s="47"/>
      <c r="AR405" s="47">
        <v>0</v>
      </c>
      <c r="AS405" s="47"/>
      <c r="AT405" s="47"/>
      <c r="AU405" s="47"/>
      <c r="AV405" s="47"/>
      <c r="AW405" s="47">
        <v>0</v>
      </c>
      <c r="AX405" s="47"/>
      <c r="AY405" s="47"/>
      <c r="AZ405" s="47"/>
      <c r="BA405" s="47">
        <v>0</v>
      </c>
      <c r="BB405" s="47"/>
      <c r="BC405" s="47"/>
      <c r="BD405" s="78"/>
      <c r="BE405" s="5"/>
      <c r="BF405" s="5">
        <f>SUM(AG405:BD405)</f>
        <v>0</v>
      </c>
      <c r="BG405" s="15"/>
      <c r="BH405" s="16" t="s">
        <v>207</v>
      </c>
      <c r="BI405" s="16" t="s">
        <v>241</v>
      </c>
      <c r="BJ405" s="16" t="s">
        <v>70</v>
      </c>
    </row>
    <row r="406" spans="1:62" s="16" customFormat="1" ht="260.10000000000002" customHeight="1" x14ac:dyDescent="0.15">
      <c r="A406" s="309" t="s">
        <v>241</v>
      </c>
      <c r="B406" s="304" t="s">
        <v>70</v>
      </c>
      <c r="C406" s="304" t="s">
        <v>207</v>
      </c>
      <c r="D406" s="35" t="s">
        <v>629</v>
      </c>
      <c r="E406" s="205">
        <f t="shared" ref="E406" si="199">COUNTIF(AG404:BD404,"○")</f>
        <v>5</v>
      </c>
      <c r="F406" s="287">
        <f t="shared" si="198"/>
        <v>0</v>
      </c>
      <c r="G406" s="212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213"/>
      <c r="AE406" s="5"/>
      <c r="AF406" s="5"/>
      <c r="AG406" s="6">
        <v>0</v>
      </c>
      <c r="AH406" s="36"/>
      <c r="AI406" s="36"/>
      <c r="AJ406" s="36"/>
      <c r="AK406" s="36"/>
      <c r="AL406" s="36"/>
      <c r="AM406" s="36"/>
      <c r="AN406" s="36"/>
      <c r="AO406" s="36">
        <v>0</v>
      </c>
      <c r="AP406" s="36"/>
      <c r="AQ406" s="36"/>
      <c r="AR406" s="281">
        <v>0</v>
      </c>
      <c r="AS406" s="36"/>
      <c r="AT406" s="36"/>
      <c r="AU406" s="36"/>
      <c r="AV406" s="36"/>
      <c r="AW406" s="36">
        <v>0</v>
      </c>
      <c r="AX406" s="36"/>
      <c r="AY406" s="36"/>
      <c r="AZ406" s="36"/>
      <c r="BA406" s="36">
        <v>0</v>
      </c>
      <c r="BB406" s="36"/>
      <c r="BC406" s="36"/>
      <c r="BD406" s="76"/>
      <c r="BE406" s="5">
        <f>COUNTIF(AG404:BD404,"○")</f>
        <v>5</v>
      </c>
      <c r="BF406" s="5">
        <f>SUM(AG406:BD406)</f>
        <v>0</v>
      </c>
      <c r="BG406" s="15"/>
      <c r="BH406" s="16" t="s">
        <v>207</v>
      </c>
      <c r="BI406" s="16" t="s">
        <v>241</v>
      </c>
      <c r="BJ406" s="16" t="s">
        <v>70</v>
      </c>
    </row>
    <row r="407" spans="1:62" s="16" customFormat="1" ht="260.10000000000002" customHeight="1" x14ac:dyDescent="0.15">
      <c r="A407" s="312" t="s">
        <v>241</v>
      </c>
      <c r="B407" s="312" t="s">
        <v>70</v>
      </c>
      <c r="C407" s="312" t="s">
        <v>207</v>
      </c>
      <c r="D407" s="71" t="s">
        <v>573</v>
      </c>
      <c r="E407" s="277"/>
      <c r="F407" s="291"/>
      <c r="G407" s="241" t="s">
        <v>589</v>
      </c>
      <c r="H407" s="170"/>
      <c r="I407" s="170"/>
      <c r="J407" s="170"/>
      <c r="K407" s="170"/>
      <c r="L407" s="170"/>
      <c r="M407" s="170"/>
      <c r="N407" s="170"/>
      <c r="O407" s="170" t="s">
        <v>591</v>
      </c>
      <c r="P407" s="170"/>
      <c r="Q407" s="170"/>
      <c r="R407" s="170" t="s">
        <v>615</v>
      </c>
      <c r="S407" s="170"/>
      <c r="T407" s="170"/>
      <c r="U407" s="170"/>
      <c r="V407" s="170"/>
      <c r="W407" s="170" t="s">
        <v>591</v>
      </c>
      <c r="X407" s="170"/>
      <c r="Y407" s="170"/>
      <c r="Z407" s="170"/>
      <c r="AA407" s="170" t="s">
        <v>589</v>
      </c>
      <c r="AB407" s="170"/>
      <c r="AC407" s="170"/>
      <c r="AD407" s="172"/>
      <c r="AE407" s="266"/>
      <c r="AF407" s="266"/>
      <c r="AG407" s="173" t="s">
        <v>589</v>
      </c>
      <c r="AH407" s="162"/>
      <c r="AI407" s="162"/>
      <c r="AJ407" s="162"/>
      <c r="AK407" s="162"/>
      <c r="AL407" s="162"/>
      <c r="AM407" s="162"/>
      <c r="AN407" s="162"/>
      <c r="AO407" s="170" t="s">
        <v>591</v>
      </c>
      <c r="AP407" s="162"/>
      <c r="AQ407" s="162"/>
      <c r="AR407" s="283" t="s">
        <v>615</v>
      </c>
      <c r="AS407" s="162"/>
      <c r="AT407" s="162"/>
      <c r="AU407" s="162"/>
      <c r="AV407" s="162"/>
      <c r="AW407" s="170" t="s">
        <v>591</v>
      </c>
      <c r="AX407" s="162"/>
      <c r="AY407" s="162"/>
      <c r="AZ407" s="162"/>
      <c r="BA407" s="170" t="s">
        <v>589</v>
      </c>
      <c r="BB407" s="162"/>
      <c r="BC407" s="162"/>
      <c r="BD407" s="165"/>
      <c r="BE407" s="5"/>
      <c r="BF407" s="5"/>
      <c r="BG407" s="15"/>
      <c r="BH407" s="16" t="s">
        <v>207</v>
      </c>
      <c r="BI407" s="16" t="s">
        <v>241</v>
      </c>
      <c r="BJ407" s="16" t="s">
        <v>70</v>
      </c>
    </row>
    <row r="408" spans="1:62" s="16" customFormat="1" ht="110.1" customHeight="1" x14ac:dyDescent="0.15">
      <c r="A408" s="308" t="s">
        <v>242</v>
      </c>
      <c r="B408" s="304" t="s">
        <v>71</v>
      </c>
      <c r="C408" s="304" t="s">
        <v>207</v>
      </c>
      <c r="D408" s="35" t="s">
        <v>548</v>
      </c>
      <c r="E408" s="205"/>
      <c r="F408" s="292"/>
      <c r="G408" s="212" t="s">
        <v>561</v>
      </c>
      <c r="H408" s="36"/>
      <c r="I408" s="36" t="s">
        <v>561</v>
      </c>
      <c r="J408" s="36"/>
      <c r="K408" s="36"/>
      <c r="L408" s="36"/>
      <c r="M408" s="36"/>
      <c r="N408" s="36"/>
      <c r="O408" s="36"/>
      <c r="P408" s="36"/>
      <c r="Q408" s="36"/>
      <c r="R408" s="38"/>
      <c r="S408" s="36"/>
      <c r="T408" s="36"/>
      <c r="U408" s="36"/>
      <c r="V408" s="36"/>
      <c r="W408" s="36" t="s">
        <v>561</v>
      </c>
      <c r="X408" s="36"/>
      <c r="Y408" s="36"/>
      <c r="Z408" s="36"/>
      <c r="AA408" s="131" t="s">
        <v>561</v>
      </c>
      <c r="AB408" s="36"/>
      <c r="AC408" s="38" t="s">
        <v>561</v>
      </c>
      <c r="AD408" s="213"/>
      <c r="AE408" s="200"/>
      <c r="AF408" s="200"/>
      <c r="AG408" s="39" t="s">
        <v>561</v>
      </c>
      <c r="AH408" s="38"/>
      <c r="AI408" s="38" t="s">
        <v>561</v>
      </c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 t="s">
        <v>561</v>
      </c>
      <c r="AX408" s="38"/>
      <c r="AY408" s="38"/>
      <c r="AZ408" s="38"/>
      <c r="BA408" s="92" t="s">
        <v>561</v>
      </c>
      <c r="BB408" s="38"/>
      <c r="BC408" s="38" t="s">
        <v>561</v>
      </c>
      <c r="BD408" s="153"/>
      <c r="BE408" s="1"/>
      <c r="BF408" s="1"/>
      <c r="BG408" s="15"/>
      <c r="BH408" s="16" t="s">
        <v>207</v>
      </c>
      <c r="BI408" s="16" t="s">
        <v>242</v>
      </c>
      <c r="BJ408" s="16" t="s">
        <v>71</v>
      </c>
    </row>
    <row r="409" spans="1:62" s="16" customFormat="1" ht="260.10000000000002" customHeight="1" x14ac:dyDescent="0.15">
      <c r="A409" s="308" t="s">
        <v>242</v>
      </c>
      <c r="B409" s="304" t="s">
        <v>71</v>
      </c>
      <c r="C409" s="304" t="s">
        <v>207</v>
      </c>
      <c r="D409" s="303" t="s">
        <v>628</v>
      </c>
      <c r="E409" s="205"/>
      <c r="F409" s="287">
        <f t="shared" ref="F409:F410" si="200">SUM(AG409:BD409)</f>
        <v>0</v>
      </c>
      <c r="G409" s="210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211"/>
      <c r="AE409" s="32"/>
      <c r="AF409" s="32"/>
      <c r="AG409" s="136">
        <v>0</v>
      </c>
      <c r="AH409" s="47"/>
      <c r="AI409" s="47">
        <v>0</v>
      </c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>
        <v>0</v>
      </c>
      <c r="AX409" s="47"/>
      <c r="AY409" s="47"/>
      <c r="AZ409" s="47"/>
      <c r="BA409" s="47">
        <v>0</v>
      </c>
      <c r="BB409" s="47"/>
      <c r="BC409" s="47"/>
      <c r="BD409" s="78"/>
      <c r="BE409" s="5"/>
      <c r="BF409" s="5">
        <f>SUM(AG409:BD409)</f>
        <v>0</v>
      </c>
      <c r="BG409" s="15"/>
      <c r="BH409" s="16" t="s">
        <v>207</v>
      </c>
      <c r="BI409" s="16" t="s">
        <v>242</v>
      </c>
      <c r="BJ409" s="16" t="s">
        <v>71</v>
      </c>
    </row>
    <row r="410" spans="1:62" s="16" customFormat="1" ht="260.10000000000002" customHeight="1" x14ac:dyDescent="0.15">
      <c r="A410" s="309" t="s">
        <v>242</v>
      </c>
      <c r="B410" s="304" t="s">
        <v>71</v>
      </c>
      <c r="C410" s="304" t="s">
        <v>207</v>
      </c>
      <c r="D410" s="303" t="s">
        <v>629</v>
      </c>
      <c r="E410" s="205">
        <f t="shared" ref="E410" si="201">COUNTIF(AG408:BD408,"○")</f>
        <v>5</v>
      </c>
      <c r="F410" s="287">
        <f t="shared" si="200"/>
        <v>0</v>
      </c>
      <c r="G410" s="210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211"/>
      <c r="AE410" s="32"/>
      <c r="AF410" s="32"/>
      <c r="AG410" s="136">
        <v>0</v>
      </c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>
        <v>0</v>
      </c>
      <c r="AX410" s="47"/>
      <c r="AY410" s="47"/>
      <c r="AZ410" s="47"/>
      <c r="BA410" s="36">
        <v>0</v>
      </c>
      <c r="BB410" s="47"/>
      <c r="BC410" s="47"/>
      <c r="BD410" s="78"/>
      <c r="BE410" s="5">
        <f>COUNTIF(AG408:BD408,"○")</f>
        <v>5</v>
      </c>
      <c r="BF410" s="5">
        <f>SUM(AG410:BD410)</f>
        <v>0</v>
      </c>
      <c r="BG410" s="15"/>
      <c r="BH410" s="16" t="s">
        <v>207</v>
      </c>
      <c r="BI410" s="16" t="s">
        <v>242</v>
      </c>
      <c r="BJ410" s="16" t="s">
        <v>71</v>
      </c>
    </row>
    <row r="411" spans="1:62" s="16" customFormat="1" ht="260.10000000000002" customHeight="1" x14ac:dyDescent="0.15">
      <c r="A411" s="305" t="s">
        <v>242</v>
      </c>
      <c r="B411" s="305" t="s">
        <v>71</v>
      </c>
      <c r="C411" s="305" t="s">
        <v>207</v>
      </c>
      <c r="D411" s="79" t="s">
        <v>573</v>
      </c>
      <c r="E411" s="205"/>
      <c r="F411" s="290"/>
      <c r="G411" s="245" t="s">
        <v>589</v>
      </c>
      <c r="H411" s="174"/>
      <c r="I411" s="162" t="s">
        <v>590</v>
      </c>
      <c r="J411" s="174"/>
      <c r="K411" s="174"/>
      <c r="L411" s="174"/>
      <c r="M411" s="174"/>
      <c r="N411" s="174"/>
      <c r="O411" s="174"/>
      <c r="P411" s="174"/>
      <c r="Q411" s="174"/>
      <c r="R411" s="176"/>
      <c r="S411" s="174"/>
      <c r="T411" s="174"/>
      <c r="U411" s="174"/>
      <c r="V411" s="174"/>
      <c r="W411" s="162" t="s">
        <v>589</v>
      </c>
      <c r="X411" s="174"/>
      <c r="Y411" s="174"/>
      <c r="Z411" s="174"/>
      <c r="AA411" s="162" t="s">
        <v>589</v>
      </c>
      <c r="AB411" s="174"/>
      <c r="AC411" s="170" t="s">
        <v>592</v>
      </c>
      <c r="AD411" s="247"/>
      <c r="AE411" s="201"/>
      <c r="AF411" s="201"/>
      <c r="AG411" s="173" t="s">
        <v>589</v>
      </c>
      <c r="AH411" s="182"/>
      <c r="AI411" s="170" t="s">
        <v>590</v>
      </c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6"/>
      <c r="AT411" s="176"/>
      <c r="AU411" s="176"/>
      <c r="AV411" s="176"/>
      <c r="AW411" s="170" t="s">
        <v>589</v>
      </c>
      <c r="AX411" s="176"/>
      <c r="AY411" s="176"/>
      <c r="AZ411" s="176"/>
      <c r="BA411" s="170" t="s">
        <v>589</v>
      </c>
      <c r="BB411" s="176"/>
      <c r="BC411" s="170" t="s">
        <v>592</v>
      </c>
      <c r="BD411" s="168"/>
      <c r="BE411" s="2"/>
      <c r="BF411" s="2"/>
      <c r="BG411" s="15"/>
      <c r="BH411" s="16" t="s">
        <v>207</v>
      </c>
      <c r="BI411" s="16" t="s">
        <v>242</v>
      </c>
      <c r="BJ411" s="16" t="s">
        <v>71</v>
      </c>
    </row>
    <row r="412" spans="1:62" s="16" customFormat="1" ht="110.1" customHeight="1" x14ac:dyDescent="0.15">
      <c r="A412" s="313" t="s">
        <v>243</v>
      </c>
      <c r="B412" s="306" t="s">
        <v>72</v>
      </c>
      <c r="C412" s="306" t="s">
        <v>207</v>
      </c>
      <c r="D412" s="158" t="s">
        <v>548</v>
      </c>
      <c r="E412" s="204"/>
      <c r="F412" s="289"/>
      <c r="G412" s="208" t="s">
        <v>561</v>
      </c>
      <c r="H412" s="38"/>
      <c r="I412" s="38"/>
      <c r="J412" s="38"/>
      <c r="K412" s="38"/>
      <c r="L412" s="38"/>
      <c r="M412" s="38"/>
      <c r="N412" s="92"/>
      <c r="O412" s="92" t="s">
        <v>561</v>
      </c>
      <c r="P412" s="38"/>
      <c r="Q412" s="38"/>
      <c r="R412" s="36" t="s">
        <v>561</v>
      </c>
      <c r="S412" s="38"/>
      <c r="T412" s="38"/>
      <c r="U412" s="38"/>
      <c r="V412" s="38"/>
      <c r="W412" s="38" t="s">
        <v>561</v>
      </c>
      <c r="X412" s="38"/>
      <c r="Y412" s="38"/>
      <c r="Z412" s="38"/>
      <c r="AA412" s="38" t="s">
        <v>561</v>
      </c>
      <c r="AB412" s="38"/>
      <c r="AC412" s="36" t="s">
        <v>561</v>
      </c>
      <c r="AD412" s="209"/>
      <c r="AE412" s="86"/>
      <c r="AF412" s="86"/>
      <c r="AG412" s="6" t="s">
        <v>561</v>
      </c>
      <c r="AH412" s="36"/>
      <c r="AI412" s="36"/>
      <c r="AJ412" s="36"/>
      <c r="AK412" s="36"/>
      <c r="AL412" s="36"/>
      <c r="AM412" s="36"/>
      <c r="AN412" s="131"/>
      <c r="AO412" s="131" t="s">
        <v>561</v>
      </c>
      <c r="AP412" s="36"/>
      <c r="AQ412" s="36"/>
      <c r="AR412" s="36" t="s">
        <v>561</v>
      </c>
      <c r="AS412" s="36"/>
      <c r="AT412" s="36"/>
      <c r="AU412" s="36"/>
      <c r="AV412" s="36"/>
      <c r="AW412" s="36" t="s">
        <v>561</v>
      </c>
      <c r="AX412" s="36"/>
      <c r="AY412" s="36"/>
      <c r="AZ412" s="36"/>
      <c r="BA412" s="36" t="s">
        <v>561</v>
      </c>
      <c r="BB412" s="36"/>
      <c r="BC412" s="36" t="s">
        <v>561</v>
      </c>
      <c r="BD412" s="76"/>
      <c r="BE412" s="5"/>
      <c r="BF412" s="5"/>
      <c r="BG412" s="15"/>
      <c r="BH412" s="16" t="s">
        <v>207</v>
      </c>
      <c r="BI412" s="16" t="s">
        <v>243</v>
      </c>
      <c r="BJ412" s="16" t="s">
        <v>72</v>
      </c>
    </row>
    <row r="413" spans="1:62" s="16" customFormat="1" ht="260.10000000000002" customHeight="1" x14ac:dyDescent="0.15">
      <c r="A413" s="308" t="s">
        <v>243</v>
      </c>
      <c r="B413" s="304" t="s">
        <v>72</v>
      </c>
      <c r="C413" s="304" t="s">
        <v>207</v>
      </c>
      <c r="D413" s="303" t="s">
        <v>628</v>
      </c>
      <c r="E413" s="205"/>
      <c r="F413" s="287">
        <f t="shared" ref="F413:F414" si="202">SUM(AG413:BD413)</f>
        <v>0</v>
      </c>
      <c r="G413" s="216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47"/>
      <c r="AD413" s="217"/>
      <c r="AE413" s="201"/>
      <c r="AF413" s="201"/>
      <c r="AG413" s="129">
        <v>0</v>
      </c>
      <c r="AH413" s="125"/>
      <c r="AI413" s="125"/>
      <c r="AJ413" s="125"/>
      <c r="AK413" s="125"/>
      <c r="AL413" s="125"/>
      <c r="AM413" s="125"/>
      <c r="AN413" s="125"/>
      <c r="AO413" s="125">
        <v>0</v>
      </c>
      <c r="AP413" s="125"/>
      <c r="AQ413" s="125"/>
      <c r="AR413" s="125">
        <v>0</v>
      </c>
      <c r="AS413" s="125"/>
      <c r="AT413" s="125"/>
      <c r="AU413" s="125"/>
      <c r="AV413" s="125"/>
      <c r="AW413" s="47">
        <v>0</v>
      </c>
      <c r="AX413" s="47"/>
      <c r="AY413" s="47"/>
      <c r="AZ413" s="47"/>
      <c r="BA413" s="47">
        <v>0</v>
      </c>
      <c r="BB413" s="47"/>
      <c r="BC413" s="47">
        <v>0</v>
      </c>
      <c r="BD413" s="78"/>
      <c r="BE413" s="5"/>
      <c r="BF413" s="5">
        <f>SUM(AG413:BD413)</f>
        <v>0</v>
      </c>
      <c r="BG413" s="15"/>
      <c r="BH413" s="16" t="s">
        <v>207</v>
      </c>
      <c r="BI413" s="16" t="s">
        <v>243</v>
      </c>
      <c r="BJ413" s="16" t="s">
        <v>72</v>
      </c>
    </row>
    <row r="414" spans="1:62" s="16" customFormat="1" ht="260.10000000000002" customHeight="1" x14ac:dyDescent="0.15">
      <c r="A414" s="309" t="s">
        <v>243</v>
      </c>
      <c r="B414" s="304" t="s">
        <v>72</v>
      </c>
      <c r="C414" s="304" t="s">
        <v>207</v>
      </c>
      <c r="D414" s="35" t="s">
        <v>629</v>
      </c>
      <c r="E414" s="205">
        <f t="shared" ref="E414" si="203">COUNTIF(AG412:BD412,"○")</f>
        <v>6</v>
      </c>
      <c r="F414" s="287">
        <f t="shared" si="202"/>
        <v>0</v>
      </c>
      <c r="G414" s="216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217"/>
      <c r="AE414" s="201"/>
      <c r="AF414" s="201"/>
      <c r="AG414" s="129">
        <v>0</v>
      </c>
      <c r="AH414" s="125"/>
      <c r="AI414" s="125"/>
      <c r="AJ414" s="125"/>
      <c r="AK414" s="125"/>
      <c r="AL414" s="125"/>
      <c r="AM414" s="125"/>
      <c r="AN414" s="125"/>
      <c r="AO414" s="125">
        <v>0</v>
      </c>
      <c r="AP414" s="125"/>
      <c r="AQ414" s="125"/>
      <c r="AR414" s="286">
        <v>0</v>
      </c>
      <c r="AS414" s="125"/>
      <c r="AT414" s="125"/>
      <c r="AU414" s="125"/>
      <c r="AV414" s="125"/>
      <c r="AW414" s="125">
        <v>0</v>
      </c>
      <c r="AX414" s="125"/>
      <c r="AY414" s="125"/>
      <c r="AZ414" s="125"/>
      <c r="BA414" s="36">
        <v>0</v>
      </c>
      <c r="BB414" s="125"/>
      <c r="BC414" s="125"/>
      <c r="BD414" s="126"/>
      <c r="BE414" s="5">
        <f>COUNTIF(AG412:BD412,"○")</f>
        <v>6</v>
      </c>
      <c r="BF414" s="5">
        <f>SUM(AG414:BD414)</f>
        <v>0</v>
      </c>
      <c r="BG414" s="15"/>
      <c r="BH414" s="16" t="s">
        <v>207</v>
      </c>
      <c r="BI414" s="16" t="s">
        <v>243</v>
      </c>
      <c r="BJ414" s="16" t="s">
        <v>72</v>
      </c>
    </row>
    <row r="415" spans="1:62" s="16" customFormat="1" ht="260.10000000000002" customHeight="1" x14ac:dyDescent="0.15">
      <c r="A415" s="312" t="s">
        <v>243</v>
      </c>
      <c r="B415" s="312" t="s">
        <v>72</v>
      </c>
      <c r="C415" s="312" t="s">
        <v>207</v>
      </c>
      <c r="D415" s="71" t="s">
        <v>573</v>
      </c>
      <c r="E415" s="277"/>
      <c r="F415" s="291"/>
      <c r="G415" s="241" t="s">
        <v>589</v>
      </c>
      <c r="H415" s="170"/>
      <c r="I415" s="170"/>
      <c r="J415" s="170"/>
      <c r="K415" s="170"/>
      <c r="L415" s="170"/>
      <c r="M415" s="170"/>
      <c r="N415" s="170"/>
      <c r="O415" s="170" t="s">
        <v>591</v>
      </c>
      <c r="P415" s="170"/>
      <c r="Q415" s="170"/>
      <c r="R415" s="170" t="s">
        <v>615</v>
      </c>
      <c r="S415" s="170"/>
      <c r="T415" s="170"/>
      <c r="U415" s="170"/>
      <c r="V415" s="170"/>
      <c r="W415" s="170" t="s">
        <v>592</v>
      </c>
      <c r="X415" s="170"/>
      <c r="Y415" s="170"/>
      <c r="Z415" s="170"/>
      <c r="AA415" s="170" t="s">
        <v>589</v>
      </c>
      <c r="AB415" s="170"/>
      <c r="AC415" s="170" t="s">
        <v>592</v>
      </c>
      <c r="AD415" s="172"/>
      <c r="AE415" s="266"/>
      <c r="AF415" s="266"/>
      <c r="AG415" s="173" t="s">
        <v>589</v>
      </c>
      <c r="AH415" s="170"/>
      <c r="AI415" s="170"/>
      <c r="AJ415" s="170"/>
      <c r="AK415" s="170"/>
      <c r="AL415" s="170"/>
      <c r="AM415" s="170"/>
      <c r="AN415" s="170"/>
      <c r="AO415" s="170" t="s">
        <v>591</v>
      </c>
      <c r="AP415" s="170"/>
      <c r="AQ415" s="170"/>
      <c r="AR415" s="283" t="s">
        <v>615</v>
      </c>
      <c r="AS415" s="170"/>
      <c r="AT415" s="170"/>
      <c r="AU415" s="170"/>
      <c r="AV415" s="170"/>
      <c r="AW415" s="170" t="s">
        <v>592</v>
      </c>
      <c r="AX415" s="170"/>
      <c r="AY415" s="170"/>
      <c r="AZ415" s="170"/>
      <c r="BA415" s="170" t="s">
        <v>589</v>
      </c>
      <c r="BB415" s="170"/>
      <c r="BC415" s="170" t="s">
        <v>592</v>
      </c>
      <c r="BD415" s="171"/>
      <c r="BE415" s="5"/>
      <c r="BF415" s="5"/>
      <c r="BG415" s="15"/>
      <c r="BH415" s="16" t="s">
        <v>207</v>
      </c>
      <c r="BI415" s="16" t="s">
        <v>243</v>
      </c>
      <c r="BJ415" s="16" t="s">
        <v>72</v>
      </c>
    </row>
    <row r="416" spans="1:62" s="16" customFormat="1" ht="110.1" customHeight="1" x14ac:dyDescent="0.15">
      <c r="A416" s="308" t="s">
        <v>244</v>
      </c>
      <c r="B416" s="304" t="s">
        <v>73</v>
      </c>
      <c r="C416" s="304" t="s">
        <v>207</v>
      </c>
      <c r="D416" s="35" t="s">
        <v>548</v>
      </c>
      <c r="E416" s="205"/>
      <c r="F416" s="292"/>
      <c r="G416" s="212" t="s">
        <v>561</v>
      </c>
      <c r="H416" s="36"/>
      <c r="I416" s="36"/>
      <c r="J416" s="36"/>
      <c r="K416" s="36"/>
      <c r="L416" s="36"/>
      <c r="M416" s="36"/>
      <c r="N416" s="131"/>
      <c r="O416" s="131" t="s">
        <v>561</v>
      </c>
      <c r="P416" s="36"/>
      <c r="Q416" s="36"/>
      <c r="R416" s="36" t="s">
        <v>561</v>
      </c>
      <c r="S416" s="36"/>
      <c r="T416" s="36"/>
      <c r="U416" s="36"/>
      <c r="V416" s="36"/>
      <c r="W416" s="36" t="s">
        <v>561</v>
      </c>
      <c r="X416" s="36"/>
      <c r="Y416" s="36"/>
      <c r="Z416" s="36"/>
      <c r="AA416" s="36" t="s">
        <v>561</v>
      </c>
      <c r="AB416" s="36"/>
      <c r="AC416" s="36"/>
      <c r="AD416" s="213"/>
      <c r="AE416" s="200"/>
      <c r="AF416" s="200"/>
      <c r="AG416" s="6" t="s">
        <v>561</v>
      </c>
      <c r="AH416" s="36"/>
      <c r="AI416" s="36"/>
      <c r="AJ416" s="36"/>
      <c r="AK416" s="36"/>
      <c r="AL416" s="36"/>
      <c r="AM416" s="36"/>
      <c r="AN416" s="131"/>
      <c r="AO416" s="131" t="s">
        <v>561</v>
      </c>
      <c r="AP416" s="36"/>
      <c r="AQ416" s="36"/>
      <c r="AR416" s="36" t="s">
        <v>561</v>
      </c>
      <c r="AS416" s="36"/>
      <c r="AT416" s="36"/>
      <c r="AU416" s="36"/>
      <c r="AV416" s="36"/>
      <c r="AW416" s="36" t="s">
        <v>561</v>
      </c>
      <c r="AX416" s="36"/>
      <c r="AY416" s="36"/>
      <c r="AZ416" s="36"/>
      <c r="BA416" s="36" t="s">
        <v>561</v>
      </c>
      <c r="BB416" s="36"/>
      <c r="BC416" s="36"/>
      <c r="BD416" s="76"/>
      <c r="BE416" s="1"/>
      <c r="BF416" s="1"/>
      <c r="BG416" s="15"/>
      <c r="BH416" s="16" t="s">
        <v>207</v>
      </c>
      <c r="BI416" s="16" t="s">
        <v>244</v>
      </c>
      <c r="BJ416" s="16" t="s">
        <v>73</v>
      </c>
    </row>
    <row r="417" spans="1:62" s="16" customFormat="1" ht="260.10000000000002" customHeight="1" x14ac:dyDescent="0.15">
      <c r="A417" s="308" t="s">
        <v>244</v>
      </c>
      <c r="B417" s="304" t="s">
        <v>73</v>
      </c>
      <c r="C417" s="304" t="s">
        <v>207</v>
      </c>
      <c r="D417" s="303" t="s">
        <v>628</v>
      </c>
      <c r="E417" s="205"/>
      <c r="F417" s="287">
        <f t="shared" ref="F417:F418" si="204">SUM(AG417:BD417)</f>
        <v>0</v>
      </c>
      <c r="G417" s="210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211"/>
      <c r="AE417" s="32"/>
      <c r="AF417" s="32"/>
      <c r="AG417" s="136">
        <v>0</v>
      </c>
      <c r="AH417" s="47"/>
      <c r="AI417" s="47"/>
      <c r="AJ417" s="47"/>
      <c r="AK417" s="47"/>
      <c r="AL417" s="47"/>
      <c r="AM417" s="47"/>
      <c r="AN417" s="47"/>
      <c r="AO417" s="47">
        <v>0</v>
      </c>
      <c r="AP417" s="47"/>
      <c r="AQ417" s="47"/>
      <c r="AR417" s="47">
        <v>0</v>
      </c>
      <c r="AS417" s="47"/>
      <c r="AT417" s="47"/>
      <c r="AU417" s="47"/>
      <c r="AV417" s="47"/>
      <c r="AW417" s="47">
        <v>0</v>
      </c>
      <c r="AX417" s="47"/>
      <c r="AY417" s="47"/>
      <c r="AZ417" s="47"/>
      <c r="BA417" s="47">
        <v>0</v>
      </c>
      <c r="BB417" s="47"/>
      <c r="BC417" s="47"/>
      <c r="BD417" s="78"/>
      <c r="BE417" s="5"/>
      <c r="BF417" s="5">
        <f>SUM(AG417:BD417)</f>
        <v>0</v>
      </c>
      <c r="BG417" s="15"/>
      <c r="BH417" s="16" t="s">
        <v>207</v>
      </c>
      <c r="BI417" s="16" t="s">
        <v>244</v>
      </c>
      <c r="BJ417" s="16" t="s">
        <v>73</v>
      </c>
    </row>
    <row r="418" spans="1:62" s="16" customFormat="1" ht="260.10000000000002" customHeight="1" x14ac:dyDescent="0.15">
      <c r="A418" s="309" t="s">
        <v>244</v>
      </c>
      <c r="B418" s="304" t="s">
        <v>73</v>
      </c>
      <c r="C418" s="304" t="s">
        <v>207</v>
      </c>
      <c r="D418" s="303" t="s">
        <v>629</v>
      </c>
      <c r="E418" s="205">
        <f t="shared" ref="E418" si="205">COUNTIF(AG416:BD416,"○")</f>
        <v>5</v>
      </c>
      <c r="F418" s="287">
        <f t="shared" si="204"/>
        <v>0</v>
      </c>
      <c r="G418" s="210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211"/>
      <c r="AE418" s="32"/>
      <c r="AF418" s="32"/>
      <c r="AG418" s="136">
        <v>0</v>
      </c>
      <c r="AH418" s="47"/>
      <c r="AI418" s="47"/>
      <c r="AJ418" s="47"/>
      <c r="AK418" s="47"/>
      <c r="AL418" s="47"/>
      <c r="AM418" s="47"/>
      <c r="AN418" s="47"/>
      <c r="AO418" s="47">
        <v>0</v>
      </c>
      <c r="AP418" s="47"/>
      <c r="AQ418" s="47"/>
      <c r="AR418" s="284">
        <v>0</v>
      </c>
      <c r="AS418" s="47"/>
      <c r="AT418" s="47"/>
      <c r="AU418" s="47"/>
      <c r="AV418" s="47"/>
      <c r="AW418" s="47">
        <v>0</v>
      </c>
      <c r="AX418" s="47"/>
      <c r="AY418" s="47"/>
      <c r="AZ418" s="47"/>
      <c r="BA418" s="36">
        <v>0</v>
      </c>
      <c r="BB418" s="47"/>
      <c r="BC418" s="47"/>
      <c r="BD418" s="78"/>
      <c r="BE418" s="5">
        <f>COUNTIF(AG416:BD416,"○")</f>
        <v>5</v>
      </c>
      <c r="BF418" s="5">
        <f>SUM(AG418:BD418)</f>
        <v>0</v>
      </c>
      <c r="BG418" s="15"/>
      <c r="BH418" s="16" t="s">
        <v>207</v>
      </c>
      <c r="BI418" s="16" t="s">
        <v>244</v>
      </c>
      <c r="BJ418" s="16" t="s">
        <v>73</v>
      </c>
    </row>
    <row r="419" spans="1:62" s="16" customFormat="1" ht="260.10000000000002" customHeight="1" x14ac:dyDescent="0.15">
      <c r="A419" s="305" t="s">
        <v>244</v>
      </c>
      <c r="B419" s="305" t="s">
        <v>73</v>
      </c>
      <c r="C419" s="305" t="s">
        <v>207</v>
      </c>
      <c r="D419" s="79" t="s">
        <v>573</v>
      </c>
      <c r="E419" s="205"/>
      <c r="F419" s="290"/>
      <c r="G419" s="245" t="s">
        <v>589</v>
      </c>
      <c r="H419" s="174"/>
      <c r="I419" s="174"/>
      <c r="J419" s="174"/>
      <c r="K419" s="174"/>
      <c r="L419" s="174"/>
      <c r="M419" s="174"/>
      <c r="N419" s="174"/>
      <c r="O419" s="162" t="s">
        <v>591</v>
      </c>
      <c r="P419" s="174"/>
      <c r="Q419" s="174"/>
      <c r="R419" s="170" t="s">
        <v>615</v>
      </c>
      <c r="S419" s="174"/>
      <c r="T419" s="174"/>
      <c r="U419" s="174"/>
      <c r="V419" s="174"/>
      <c r="W419" s="162" t="s">
        <v>592</v>
      </c>
      <c r="X419" s="174"/>
      <c r="Y419" s="174"/>
      <c r="Z419" s="174"/>
      <c r="AA419" s="162" t="s">
        <v>589</v>
      </c>
      <c r="AB419" s="174"/>
      <c r="AC419" s="176"/>
      <c r="AD419" s="247"/>
      <c r="AE419" s="201"/>
      <c r="AF419" s="201"/>
      <c r="AG419" s="173" t="s">
        <v>589</v>
      </c>
      <c r="AH419" s="176"/>
      <c r="AI419" s="176"/>
      <c r="AJ419" s="176"/>
      <c r="AK419" s="176"/>
      <c r="AL419" s="176"/>
      <c r="AM419" s="176"/>
      <c r="AN419" s="176"/>
      <c r="AO419" s="170" t="s">
        <v>591</v>
      </c>
      <c r="AP419" s="176"/>
      <c r="AQ419" s="176"/>
      <c r="AR419" s="283" t="s">
        <v>615</v>
      </c>
      <c r="AS419" s="176"/>
      <c r="AT419" s="176"/>
      <c r="AU419" s="176"/>
      <c r="AV419" s="176"/>
      <c r="AW419" s="170" t="s">
        <v>592</v>
      </c>
      <c r="AX419" s="176"/>
      <c r="AY419" s="176"/>
      <c r="AZ419" s="176"/>
      <c r="BA419" s="170" t="s">
        <v>589</v>
      </c>
      <c r="BB419" s="176"/>
      <c r="BC419" s="176"/>
      <c r="BD419" s="168"/>
      <c r="BE419" s="2"/>
      <c r="BF419" s="2"/>
      <c r="BG419" s="15"/>
      <c r="BH419" s="16" t="s">
        <v>207</v>
      </c>
      <c r="BI419" s="16" t="s">
        <v>244</v>
      </c>
      <c r="BJ419" s="16" t="s">
        <v>73</v>
      </c>
    </row>
    <row r="420" spans="1:62" s="16" customFormat="1" ht="110.1" customHeight="1" x14ac:dyDescent="0.15">
      <c r="A420" s="313" t="s">
        <v>245</v>
      </c>
      <c r="B420" s="306" t="s">
        <v>74</v>
      </c>
      <c r="C420" s="306" t="s">
        <v>207</v>
      </c>
      <c r="D420" s="158" t="s">
        <v>548</v>
      </c>
      <c r="E420" s="204"/>
      <c r="F420" s="289"/>
      <c r="G420" s="208" t="s">
        <v>561</v>
      </c>
      <c r="H420" s="38"/>
      <c r="I420" s="38" t="s">
        <v>561</v>
      </c>
      <c r="J420" s="38"/>
      <c r="K420" s="38"/>
      <c r="L420" s="38"/>
      <c r="M420" s="38"/>
      <c r="N420" s="92"/>
      <c r="O420" s="92" t="s">
        <v>561</v>
      </c>
      <c r="P420" s="38"/>
      <c r="Q420" s="38"/>
      <c r="R420" s="36" t="s">
        <v>561</v>
      </c>
      <c r="S420" s="38"/>
      <c r="T420" s="38"/>
      <c r="U420" s="38"/>
      <c r="V420" s="38"/>
      <c r="W420" s="38" t="s">
        <v>561</v>
      </c>
      <c r="X420" s="38"/>
      <c r="Y420" s="38"/>
      <c r="Z420" s="38"/>
      <c r="AA420" s="38" t="s">
        <v>561</v>
      </c>
      <c r="AB420" s="38"/>
      <c r="AC420" s="36"/>
      <c r="AD420" s="209"/>
      <c r="AE420" s="86"/>
      <c r="AF420" s="86"/>
      <c r="AG420" s="6" t="s">
        <v>561</v>
      </c>
      <c r="AH420" s="36"/>
      <c r="AI420" s="36" t="s">
        <v>561</v>
      </c>
      <c r="AJ420" s="36"/>
      <c r="AK420" s="36"/>
      <c r="AL420" s="36"/>
      <c r="AM420" s="36"/>
      <c r="AN420" s="131"/>
      <c r="AO420" s="131" t="s">
        <v>561</v>
      </c>
      <c r="AP420" s="36"/>
      <c r="AQ420" s="36"/>
      <c r="AR420" s="36" t="s">
        <v>561</v>
      </c>
      <c r="AS420" s="36"/>
      <c r="AT420" s="36"/>
      <c r="AU420" s="36"/>
      <c r="AV420" s="36"/>
      <c r="AW420" s="36" t="s">
        <v>561</v>
      </c>
      <c r="AX420" s="36"/>
      <c r="AY420" s="36"/>
      <c r="AZ420" s="36"/>
      <c r="BA420" s="36" t="s">
        <v>561</v>
      </c>
      <c r="BB420" s="36"/>
      <c r="BC420" s="36"/>
      <c r="BD420" s="76"/>
      <c r="BE420" s="5"/>
      <c r="BF420" s="5"/>
      <c r="BG420" s="15"/>
      <c r="BH420" s="16" t="s">
        <v>207</v>
      </c>
      <c r="BI420" s="16" t="s">
        <v>245</v>
      </c>
      <c r="BJ420" s="16" t="s">
        <v>74</v>
      </c>
    </row>
    <row r="421" spans="1:62" s="16" customFormat="1" ht="260.10000000000002" customHeight="1" x14ac:dyDescent="0.15">
      <c r="A421" s="308" t="s">
        <v>245</v>
      </c>
      <c r="B421" s="304" t="s">
        <v>74</v>
      </c>
      <c r="C421" s="304" t="s">
        <v>207</v>
      </c>
      <c r="D421" s="303" t="s">
        <v>628</v>
      </c>
      <c r="E421" s="205"/>
      <c r="F421" s="287">
        <f t="shared" ref="F421:F422" si="206">SUM(AG421:BD421)</f>
        <v>0</v>
      </c>
      <c r="G421" s="210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211"/>
      <c r="AE421" s="32"/>
      <c r="AF421" s="32"/>
      <c r="AG421" s="136">
        <v>0</v>
      </c>
      <c r="AH421" s="47"/>
      <c r="AI421" s="47">
        <v>0</v>
      </c>
      <c r="AJ421" s="47"/>
      <c r="AK421" s="47"/>
      <c r="AL421" s="47"/>
      <c r="AM421" s="47"/>
      <c r="AN421" s="47"/>
      <c r="AO421" s="47">
        <v>0</v>
      </c>
      <c r="AP421" s="47"/>
      <c r="AQ421" s="47"/>
      <c r="AR421" s="47">
        <v>0</v>
      </c>
      <c r="AS421" s="47"/>
      <c r="AT421" s="47"/>
      <c r="AU421" s="47"/>
      <c r="AV421" s="47"/>
      <c r="AW421" s="47">
        <v>0</v>
      </c>
      <c r="AX421" s="47"/>
      <c r="AY421" s="47"/>
      <c r="AZ421" s="47"/>
      <c r="BA421" s="47">
        <v>0</v>
      </c>
      <c r="BB421" s="47"/>
      <c r="BC421" s="47"/>
      <c r="BD421" s="78"/>
      <c r="BE421" s="5"/>
      <c r="BF421" s="5">
        <f>SUM(AG421:BD421)</f>
        <v>0</v>
      </c>
      <c r="BG421" s="15"/>
      <c r="BH421" s="16" t="s">
        <v>207</v>
      </c>
      <c r="BI421" s="16" t="s">
        <v>245</v>
      </c>
      <c r="BJ421" s="16" t="s">
        <v>74</v>
      </c>
    </row>
    <row r="422" spans="1:62" s="16" customFormat="1" ht="260.10000000000002" customHeight="1" x14ac:dyDescent="0.15">
      <c r="A422" s="309" t="s">
        <v>245</v>
      </c>
      <c r="B422" s="304" t="s">
        <v>74</v>
      </c>
      <c r="C422" s="304" t="s">
        <v>207</v>
      </c>
      <c r="D422" s="35" t="s">
        <v>629</v>
      </c>
      <c r="E422" s="205">
        <f t="shared" ref="E422" si="207">COUNTIF(AG420:BD420,"○")</f>
        <v>6</v>
      </c>
      <c r="F422" s="287">
        <f t="shared" si="206"/>
        <v>0</v>
      </c>
      <c r="G422" s="212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213"/>
      <c r="AE422" s="5"/>
      <c r="AF422" s="5"/>
      <c r="AG422" s="6">
        <v>0</v>
      </c>
      <c r="AH422" s="36"/>
      <c r="AI422" s="36"/>
      <c r="AJ422" s="36"/>
      <c r="AK422" s="36"/>
      <c r="AL422" s="36"/>
      <c r="AM422" s="36"/>
      <c r="AN422" s="36"/>
      <c r="AO422" s="36">
        <v>0</v>
      </c>
      <c r="AP422" s="36"/>
      <c r="AQ422" s="36"/>
      <c r="AR422" s="281">
        <v>0</v>
      </c>
      <c r="AS422" s="36"/>
      <c r="AT422" s="36"/>
      <c r="AU422" s="36"/>
      <c r="AV422" s="36"/>
      <c r="AW422" s="36">
        <v>0</v>
      </c>
      <c r="AX422" s="36"/>
      <c r="AY422" s="36"/>
      <c r="AZ422" s="36"/>
      <c r="BA422" s="36">
        <v>0</v>
      </c>
      <c r="BB422" s="36"/>
      <c r="BC422" s="36"/>
      <c r="BD422" s="76"/>
      <c r="BE422" s="5">
        <f>COUNTIF(AG420:BD420,"○")</f>
        <v>6</v>
      </c>
      <c r="BF422" s="5">
        <f>SUM(AG422:BD422)</f>
        <v>0</v>
      </c>
      <c r="BG422" s="15"/>
      <c r="BH422" s="16" t="s">
        <v>207</v>
      </c>
      <c r="BI422" s="16" t="s">
        <v>245</v>
      </c>
      <c r="BJ422" s="16" t="s">
        <v>74</v>
      </c>
    </row>
    <row r="423" spans="1:62" s="16" customFormat="1" ht="260.10000000000002" customHeight="1" x14ac:dyDescent="0.15">
      <c r="A423" s="312" t="s">
        <v>245</v>
      </c>
      <c r="B423" s="312" t="s">
        <v>74</v>
      </c>
      <c r="C423" s="312" t="s">
        <v>207</v>
      </c>
      <c r="D423" s="71" t="s">
        <v>573</v>
      </c>
      <c r="E423" s="277"/>
      <c r="F423" s="291"/>
      <c r="G423" s="241" t="s">
        <v>589</v>
      </c>
      <c r="H423" s="170"/>
      <c r="I423" s="170" t="s">
        <v>590</v>
      </c>
      <c r="J423" s="170"/>
      <c r="K423" s="170"/>
      <c r="L423" s="170"/>
      <c r="M423" s="170"/>
      <c r="N423" s="170"/>
      <c r="O423" s="170" t="s">
        <v>591</v>
      </c>
      <c r="P423" s="170"/>
      <c r="Q423" s="170"/>
      <c r="R423" s="170" t="s">
        <v>615</v>
      </c>
      <c r="S423" s="170"/>
      <c r="T423" s="170"/>
      <c r="U423" s="170"/>
      <c r="V423" s="170"/>
      <c r="W423" s="170" t="s">
        <v>592</v>
      </c>
      <c r="X423" s="170"/>
      <c r="Y423" s="170"/>
      <c r="Z423" s="170"/>
      <c r="AA423" s="170" t="s">
        <v>589</v>
      </c>
      <c r="AB423" s="170"/>
      <c r="AC423" s="170"/>
      <c r="AD423" s="172"/>
      <c r="AE423" s="266"/>
      <c r="AF423" s="266"/>
      <c r="AG423" s="173" t="s">
        <v>589</v>
      </c>
      <c r="AH423" s="170"/>
      <c r="AI423" s="170" t="s">
        <v>590</v>
      </c>
      <c r="AJ423" s="170"/>
      <c r="AK423" s="170"/>
      <c r="AL423" s="170"/>
      <c r="AM423" s="170"/>
      <c r="AN423" s="170"/>
      <c r="AO423" s="170" t="s">
        <v>591</v>
      </c>
      <c r="AP423" s="170"/>
      <c r="AQ423" s="170"/>
      <c r="AR423" s="283" t="s">
        <v>615</v>
      </c>
      <c r="AS423" s="170"/>
      <c r="AT423" s="170"/>
      <c r="AU423" s="170"/>
      <c r="AV423" s="170"/>
      <c r="AW423" s="170" t="s">
        <v>592</v>
      </c>
      <c r="AX423" s="170"/>
      <c r="AY423" s="170"/>
      <c r="AZ423" s="170"/>
      <c r="BA423" s="170" t="s">
        <v>589</v>
      </c>
      <c r="BB423" s="170"/>
      <c r="BC423" s="170"/>
      <c r="BD423" s="171"/>
      <c r="BE423" s="2"/>
      <c r="BF423" s="2"/>
      <c r="BG423" s="15"/>
      <c r="BH423" s="16" t="s">
        <v>207</v>
      </c>
      <c r="BI423" s="16" t="s">
        <v>245</v>
      </c>
      <c r="BJ423" s="16" t="s">
        <v>74</v>
      </c>
    </row>
    <row r="424" spans="1:62" s="16" customFormat="1" ht="110.1" customHeight="1" x14ac:dyDescent="0.15">
      <c r="A424" s="308" t="s">
        <v>246</v>
      </c>
      <c r="B424" s="304" t="s">
        <v>382</v>
      </c>
      <c r="C424" s="304" t="s">
        <v>204</v>
      </c>
      <c r="D424" s="35" t="s">
        <v>548</v>
      </c>
      <c r="E424" s="205"/>
      <c r="F424" s="292"/>
      <c r="G424" s="224" t="s">
        <v>561</v>
      </c>
      <c r="H424" s="36"/>
      <c r="I424" s="36"/>
      <c r="J424" s="36"/>
      <c r="K424" s="36"/>
      <c r="L424" s="36" t="s">
        <v>561</v>
      </c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 t="s">
        <v>561</v>
      </c>
      <c r="AB424" s="36"/>
      <c r="AC424" s="36"/>
      <c r="AD424" s="213"/>
      <c r="AE424" s="200"/>
      <c r="AF424" s="200"/>
      <c r="AG424" s="20" t="s">
        <v>561</v>
      </c>
      <c r="AH424" s="36"/>
      <c r="AI424" s="36"/>
      <c r="AJ424" s="36"/>
      <c r="AK424" s="36"/>
      <c r="AL424" s="36" t="s">
        <v>561</v>
      </c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 t="s">
        <v>561</v>
      </c>
      <c r="BB424" s="36"/>
      <c r="BC424" s="36"/>
      <c r="BD424" s="76"/>
      <c r="BE424" s="5"/>
      <c r="BF424" s="5"/>
      <c r="BG424" s="15"/>
      <c r="BH424" s="16" t="s">
        <v>204</v>
      </c>
      <c r="BI424" s="16" t="s">
        <v>246</v>
      </c>
      <c r="BJ424" s="16" t="s">
        <v>382</v>
      </c>
    </row>
    <row r="425" spans="1:62" s="16" customFormat="1" ht="260.10000000000002" customHeight="1" x14ac:dyDescent="0.15">
      <c r="A425" s="308" t="s">
        <v>246</v>
      </c>
      <c r="B425" s="304" t="s">
        <v>382</v>
      </c>
      <c r="C425" s="304" t="s">
        <v>204</v>
      </c>
      <c r="D425" s="303" t="s">
        <v>628</v>
      </c>
      <c r="E425" s="205"/>
      <c r="F425" s="287">
        <f t="shared" ref="F425:F426" si="208">SUM(AG425:BD425)</f>
        <v>0</v>
      </c>
      <c r="G425" s="210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211"/>
      <c r="AE425" s="32"/>
      <c r="AF425" s="32"/>
      <c r="AG425" s="136">
        <v>0</v>
      </c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>
        <v>0</v>
      </c>
      <c r="BB425" s="47"/>
      <c r="BC425" s="47"/>
      <c r="BD425" s="78"/>
      <c r="BE425" s="5"/>
      <c r="BF425" s="5">
        <f>SUM(AG425:BD425)</f>
        <v>0</v>
      </c>
      <c r="BG425" s="15"/>
      <c r="BH425" s="16" t="s">
        <v>204</v>
      </c>
      <c r="BI425" s="16" t="s">
        <v>246</v>
      </c>
      <c r="BJ425" s="16" t="s">
        <v>382</v>
      </c>
    </row>
    <row r="426" spans="1:62" s="16" customFormat="1" ht="260.10000000000002" customHeight="1" x14ac:dyDescent="0.15">
      <c r="A426" s="309" t="s">
        <v>246</v>
      </c>
      <c r="B426" s="304" t="s">
        <v>382</v>
      </c>
      <c r="C426" s="304" t="s">
        <v>204</v>
      </c>
      <c r="D426" s="35" t="s">
        <v>629</v>
      </c>
      <c r="E426" s="205">
        <f t="shared" ref="E426" si="209">COUNTIF(AG424:BD424,"○")</f>
        <v>3</v>
      </c>
      <c r="F426" s="287">
        <f t="shared" si="208"/>
        <v>54075</v>
      </c>
      <c r="G426" s="212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213"/>
      <c r="AE426" s="5"/>
      <c r="AF426" s="5"/>
      <c r="AG426" s="6">
        <v>0</v>
      </c>
      <c r="AH426" s="36"/>
      <c r="AI426" s="36"/>
      <c r="AJ426" s="36"/>
      <c r="AK426" s="36"/>
      <c r="AL426" s="36">
        <v>54075</v>
      </c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>
        <v>0</v>
      </c>
      <c r="BB426" s="36"/>
      <c r="BC426" s="36"/>
      <c r="BD426" s="76"/>
      <c r="BE426" s="5">
        <f>COUNTIF(AG424:BD424,"○")</f>
        <v>3</v>
      </c>
      <c r="BF426" s="5">
        <f>SUM(AG426:BD426)</f>
        <v>54075</v>
      </c>
      <c r="BG426" s="15"/>
      <c r="BH426" s="16" t="s">
        <v>204</v>
      </c>
      <c r="BI426" s="16" t="s">
        <v>246</v>
      </c>
      <c r="BJ426" s="16" t="s">
        <v>382</v>
      </c>
    </row>
    <row r="427" spans="1:62" s="16" customFormat="1" ht="260.10000000000002" customHeight="1" x14ac:dyDescent="0.15">
      <c r="A427" s="305" t="s">
        <v>246</v>
      </c>
      <c r="B427" s="305" t="s">
        <v>382</v>
      </c>
      <c r="C427" s="305" t="s">
        <v>204</v>
      </c>
      <c r="D427" s="88" t="s">
        <v>573</v>
      </c>
      <c r="E427" s="205"/>
      <c r="F427" s="290"/>
      <c r="G427" s="245" t="s">
        <v>578</v>
      </c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70"/>
      <c r="S427" s="162"/>
      <c r="T427" s="162"/>
      <c r="U427" s="162"/>
      <c r="V427" s="162"/>
      <c r="W427" s="162"/>
      <c r="X427" s="162"/>
      <c r="Y427" s="162"/>
      <c r="Z427" s="162"/>
      <c r="AA427" s="170" t="s">
        <v>617</v>
      </c>
      <c r="AB427" s="162"/>
      <c r="AC427" s="170"/>
      <c r="AD427" s="235"/>
      <c r="AE427" s="201"/>
      <c r="AF427" s="201"/>
      <c r="AG427" s="173" t="s">
        <v>578</v>
      </c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  <c r="AT427" s="170"/>
      <c r="AU427" s="170"/>
      <c r="AV427" s="170"/>
      <c r="AW427" s="170"/>
      <c r="AX427" s="170"/>
      <c r="AY427" s="170"/>
      <c r="AZ427" s="170"/>
      <c r="BA427" s="170" t="s">
        <v>612</v>
      </c>
      <c r="BB427" s="170"/>
      <c r="BC427" s="170"/>
      <c r="BD427" s="171"/>
      <c r="BE427" s="5"/>
      <c r="BF427" s="5"/>
      <c r="BG427" s="15"/>
      <c r="BH427" s="16" t="s">
        <v>204</v>
      </c>
      <c r="BI427" s="16" t="s">
        <v>246</v>
      </c>
      <c r="BJ427" s="16" t="s">
        <v>382</v>
      </c>
    </row>
    <row r="428" spans="1:62" s="16" customFormat="1" ht="110.1" customHeight="1" x14ac:dyDescent="0.15">
      <c r="A428" s="313" t="s">
        <v>247</v>
      </c>
      <c r="B428" s="306" t="s">
        <v>75</v>
      </c>
      <c r="C428" s="306" t="s">
        <v>207</v>
      </c>
      <c r="D428" s="158" t="s">
        <v>548</v>
      </c>
      <c r="E428" s="204"/>
      <c r="F428" s="289"/>
      <c r="G428" s="208" t="s">
        <v>561</v>
      </c>
      <c r="H428" s="38"/>
      <c r="I428" s="38" t="s">
        <v>561</v>
      </c>
      <c r="J428" s="38"/>
      <c r="K428" s="38"/>
      <c r="L428" s="38"/>
      <c r="M428" s="38"/>
      <c r="N428" s="92"/>
      <c r="O428" s="92" t="s">
        <v>561</v>
      </c>
      <c r="P428" s="38"/>
      <c r="Q428" s="38"/>
      <c r="R428" s="38" t="s">
        <v>561</v>
      </c>
      <c r="S428" s="38"/>
      <c r="T428" s="38"/>
      <c r="U428" s="38"/>
      <c r="V428" s="38"/>
      <c r="W428" s="38" t="s">
        <v>561</v>
      </c>
      <c r="X428" s="38"/>
      <c r="Y428" s="38"/>
      <c r="Z428" s="38"/>
      <c r="AA428" s="92" t="s">
        <v>561</v>
      </c>
      <c r="AB428" s="38"/>
      <c r="AC428" s="38"/>
      <c r="AD428" s="209"/>
      <c r="AE428" s="86"/>
      <c r="AF428" s="86"/>
      <c r="AG428" s="39" t="s">
        <v>561</v>
      </c>
      <c r="AH428" s="38"/>
      <c r="AI428" s="38" t="s">
        <v>561</v>
      </c>
      <c r="AJ428" s="38"/>
      <c r="AK428" s="38"/>
      <c r="AL428" s="38"/>
      <c r="AM428" s="38"/>
      <c r="AN428" s="92"/>
      <c r="AO428" s="92" t="s">
        <v>561</v>
      </c>
      <c r="AP428" s="38"/>
      <c r="AQ428" s="38"/>
      <c r="AR428" s="38" t="s">
        <v>561</v>
      </c>
      <c r="AS428" s="38"/>
      <c r="AT428" s="38"/>
      <c r="AU428" s="38"/>
      <c r="AV428" s="38"/>
      <c r="AW428" s="38" t="s">
        <v>561</v>
      </c>
      <c r="AX428" s="38"/>
      <c r="AY428" s="38"/>
      <c r="AZ428" s="38"/>
      <c r="BA428" s="92" t="s">
        <v>561</v>
      </c>
      <c r="BB428" s="38"/>
      <c r="BC428" s="38"/>
      <c r="BD428" s="153"/>
      <c r="BE428" s="1"/>
      <c r="BF428" s="1"/>
      <c r="BG428" s="15"/>
      <c r="BH428" s="16" t="s">
        <v>207</v>
      </c>
      <c r="BI428" s="16" t="s">
        <v>247</v>
      </c>
      <c r="BJ428" s="16" t="s">
        <v>75</v>
      </c>
    </row>
    <row r="429" spans="1:62" s="16" customFormat="1" ht="260.10000000000002" customHeight="1" x14ac:dyDescent="0.15">
      <c r="A429" s="308" t="s">
        <v>247</v>
      </c>
      <c r="B429" s="304" t="s">
        <v>75</v>
      </c>
      <c r="C429" s="304" t="s">
        <v>207</v>
      </c>
      <c r="D429" s="303" t="s">
        <v>628</v>
      </c>
      <c r="E429" s="205"/>
      <c r="F429" s="287">
        <f t="shared" ref="F429:F430" si="210">SUM(AG429:BD429)</f>
        <v>661650</v>
      </c>
      <c r="G429" s="210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211"/>
      <c r="AE429" s="32"/>
      <c r="AF429" s="32"/>
      <c r="AG429" s="136">
        <v>0</v>
      </c>
      <c r="AH429" s="47"/>
      <c r="AI429" s="47">
        <v>0</v>
      </c>
      <c r="AJ429" s="47"/>
      <c r="AK429" s="47"/>
      <c r="AL429" s="47"/>
      <c r="AM429" s="47"/>
      <c r="AN429" s="47"/>
      <c r="AO429" s="47">
        <v>0</v>
      </c>
      <c r="AP429" s="47"/>
      <c r="AQ429" s="47"/>
      <c r="AR429" s="47">
        <v>0</v>
      </c>
      <c r="AS429" s="47"/>
      <c r="AT429" s="47"/>
      <c r="AU429" s="47"/>
      <c r="AV429" s="47"/>
      <c r="AW429" s="47">
        <v>661650</v>
      </c>
      <c r="AX429" s="47"/>
      <c r="AY429" s="47"/>
      <c r="AZ429" s="47"/>
      <c r="BA429" s="47">
        <v>0</v>
      </c>
      <c r="BB429" s="47"/>
      <c r="BC429" s="47"/>
      <c r="BD429" s="78"/>
      <c r="BE429" s="5"/>
      <c r="BF429" s="5">
        <f>SUM(AG429:BD429)</f>
        <v>661650</v>
      </c>
      <c r="BG429" s="15"/>
      <c r="BH429" s="16" t="s">
        <v>207</v>
      </c>
      <c r="BI429" s="16" t="s">
        <v>247</v>
      </c>
      <c r="BJ429" s="16" t="s">
        <v>75</v>
      </c>
    </row>
    <row r="430" spans="1:62" s="16" customFormat="1" ht="260.10000000000002" customHeight="1" x14ac:dyDescent="0.15">
      <c r="A430" s="309" t="s">
        <v>247</v>
      </c>
      <c r="B430" s="304" t="s">
        <v>75</v>
      </c>
      <c r="C430" s="304" t="s">
        <v>207</v>
      </c>
      <c r="D430" s="35" t="s">
        <v>629</v>
      </c>
      <c r="E430" s="205">
        <f t="shared" ref="E430" si="211">COUNTIF(AG428:BD428,"○")</f>
        <v>6</v>
      </c>
      <c r="F430" s="287">
        <f t="shared" si="210"/>
        <v>661650</v>
      </c>
      <c r="G430" s="212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213"/>
      <c r="AE430" s="5"/>
      <c r="AF430" s="5"/>
      <c r="AG430" s="6">
        <v>0</v>
      </c>
      <c r="AH430" s="36"/>
      <c r="AI430" s="36"/>
      <c r="AJ430" s="36"/>
      <c r="AK430" s="36"/>
      <c r="AL430" s="36"/>
      <c r="AM430" s="36"/>
      <c r="AN430" s="36"/>
      <c r="AO430" s="36">
        <v>0</v>
      </c>
      <c r="AP430" s="36"/>
      <c r="AQ430" s="36"/>
      <c r="AR430" s="281">
        <v>0</v>
      </c>
      <c r="AS430" s="36"/>
      <c r="AT430" s="36"/>
      <c r="AU430" s="36"/>
      <c r="AV430" s="36"/>
      <c r="AW430" s="36">
        <v>661650</v>
      </c>
      <c r="AX430" s="36"/>
      <c r="AY430" s="36"/>
      <c r="AZ430" s="36"/>
      <c r="BA430" s="36">
        <v>0</v>
      </c>
      <c r="BB430" s="36"/>
      <c r="BC430" s="36"/>
      <c r="BD430" s="76"/>
      <c r="BE430" s="5">
        <f>COUNTIF(AG428:BD428,"○")</f>
        <v>6</v>
      </c>
      <c r="BF430" s="5">
        <f>SUM(AG430:BD430)</f>
        <v>661650</v>
      </c>
      <c r="BG430" s="15"/>
      <c r="BH430" s="16" t="s">
        <v>207</v>
      </c>
      <c r="BI430" s="16" t="s">
        <v>247</v>
      </c>
      <c r="BJ430" s="16" t="s">
        <v>75</v>
      </c>
    </row>
    <row r="431" spans="1:62" s="16" customFormat="1" ht="260.10000000000002" customHeight="1" x14ac:dyDescent="0.15">
      <c r="A431" s="312" t="s">
        <v>247</v>
      </c>
      <c r="B431" s="312" t="s">
        <v>75</v>
      </c>
      <c r="C431" s="312" t="s">
        <v>207</v>
      </c>
      <c r="D431" s="71" t="s">
        <v>573</v>
      </c>
      <c r="E431" s="277"/>
      <c r="F431" s="291"/>
      <c r="G431" s="241" t="s">
        <v>589</v>
      </c>
      <c r="H431" s="170"/>
      <c r="I431" s="170" t="s">
        <v>590</v>
      </c>
      <c r="J431" s="170"/>
      <c r="K431" s="170"/>
      <c r="L431" s="170"/>
      <c r="M431" s="170"/>
      <c r="N431" s="170"/>
      <c r="O431" s="170" t="s">
        <v>591</v>
      </c>
      <c r="P431" s="170"/>
      <c r="Q431" s="170"/>
      <c r="R431" s="170" t="s">
        <v>615</v>
      </c>
      <c r="S431" s="170"/>
      <c r="T431" s="170"/>
      <c r="U431" s="170"/>
      <c r="V431" s="170"/>
      <c r="W431" s="170"/>
      <c r="X431" s="170"/>
      <c r="Y431" s="170"/>
      <c r="Z431" s="170"/>
      <c r="AA431" s="170" t="s">
        <v>589</v>
      </c>
      <c r="AB431" s="170"/>
      <c r="AC431" s="170"/>
      <c r="AD431" s="172"/>
      <c r="AE431" s="266"/>
      <c r="AF431" s="266"/>
      <c r="AG431" s="173" t="s">
        <v>589</v>
      </c>
      <c r="AH431" s="170"/>
      <c r="AI431" s="170" t="s">
        <v>590</v>
      </c>
      <c r="AJ431" s="170"/>
      <c r="AK431" s="170"/>
      <c r="AL431" s="170"/>
      <c r="AM431" s="170"/>
      <c r="AN431" s="170"/>
      <c r="AO431" s="170" t="s">
        <v>591</v>
      </c>
      <c r="AP431" s="170"/>
      <c r="AQ431" s="170"/>
      <c r="AR431" s="283" t="s">
        <v>615</v>
      </c>
      <c r="AS431" s="170"/>
      <c r="AT431" s="170"/>
      <c r="AU431" s="170"/>
      <c r="AV431" s="170"/>
      <c r="AW431" s="170"/>
      <c r="AX431" s="170"/>
      <c r="AY431" s="170"/>
      <c r="AZ431" s="170"/>
      <c r="BA431" s="170" t="s">
        <v>589</v>
      </c>
      <c r="BB431" s="170"/>
      <c r="BC431" s="170"/>
      <c r="BD431" s="171"/>
      <c r="BE431" s="2"/>
      <c r="BF431" s="2"/>
      <c r="BG431" s="15"/>
      <c r="BH431" s="16" t="s">
        <v>207</v>
      </c>
      <c r="BI431" s="16" t="s">
        <v>247</v>
      </c>
      <c r="BJ431" s="16" t="s">
        <v>75</v>
      </c>
    </row>
    <row r="432" spans="1:62" s="16" customFormat="1" ht="110.1" customHeight="1" x14ac:dyDescent="0.15">
      <c r="A432" s="308" t="s">
        <v>248</v>
      </c>
      <c r="B432" s="304" t="s">
        <v>383</v>
      </c>
      <c r="C432" s="304" t="s">
        <v>204</v>
      </c>
      <c r="D432" s="35" t="s">
        <v>548</v>
      </c>
      <c r="E432" s="205"/>
      <c r="F432" s="292"/>
      <c r="G432" s="224" t="s">
        <v>561</v>
      </c>
      <c r="H432" s="36"/>
      <c r="I432" s="36"/>
      <c r="J432" s="36"/>
      <c r="K432" s="36"/>
      <c r="L432" s="36"/>
      <c r="M432" s="131"/>
      <c r="N432" s="131"/>
      <c r="O432" s="131"/>
      <c r="P432" s="131"/>
      <c r="Q432" s="131"/>
      <c r="R432" s="131"/>
      <c r="S432" s="131"/>
      <c r="T432" s="131"/>
      <c r="U432" s="36"/>
      <c r="V432" s="36"/>
      <c r="W432" s="36"/>
      <c r="X432" s="36"/>
      <c r="Y432" s="36"/>
      <c r="Z432" s="36"/>
      <c r="AA432" s="36" t="s">
        <v>561</v>
      </c>
      <c r="AB432" s="36"/>
      <c r="AC432" s="36"/>
      <c r="AD432" s="213"/>
      <c r="AE432" s="200"/>
      <c r="AF432" s="200"/>
      <c r="AG432" s="20" t="s">
        <v>561</v>
      </c>
      <c r="AH432" s="36"/>
      <c r="AI432" s="36"/>
      <c r="AJ432" s="36"/>
      <c r="AK432" s="36"/>
      <c r="AL432" s="36"/>
      <c r="AM432" s="131"/>
      <c r="AN432" s="131"/>
      <c r="AO432" s="131"/>
      <c r="AP432" s="131"/>
      <c r="AQ432" s="131"/>
      <c r="AR432" s="131"/>
      <c r="AS432" s="131"/>
      <c r="AT432" s="131"/>
      <c r="AU432" s="36"/>
      <c r="AV432" s="36"/>
      <c r="AW432" s="36"/>
      <c r="AX432" s="36"/>
      <c r="AY432" s="36"/>
      <c r="AZ432" s="36"/>
      <c r="BA432" s="36" t="s">
        <v>561</v>
      </c>
      <c r="BB432" s="36"/>
      <c r="BC432" s="36"/>
      <c r="BD432" s="76"/>
      <c r="BE432" s="5"/>
      <c r="BF432" s="5"/>
      <c r="BG432" s="15"/>
      <c r="BH432" s="16" t="s">
        <v>204</v>
      </c>
      <c r="BI432" s="16" t="s">
        <v>248</v>
      </c>
      <c r="BJ432" s="16" t="s">
        <v>383</v>
      </c>
    </row>
    <row r="433" spans="1:62" s="16" customFormat="1" ht="260.10000000000002" customHeight="1" x14ac:dyDescent="0.15">
      <c r="A433" s="308" t="s">
        <v>248</v>
      </c>
      <c r="B433" s="304" t="s">
        <v>383</v>
      </c>
      <c r="C433" s="304" t="s">
        <v>204</v>
      </c>
      <c r="D433" s="303" t="s">
        <v>628</v>
      </c>
      <c r="E433" s="205"/>
      <c r="F433" s="287">
        <f t="shared" ref="F433:F434" si="212">SUM(AG433:BD433)</f>
        <v>0</v>
      </c>
      <c r="G433" s="210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211"/>
      <c r="AE433" s="32"/>
      <c r="AF433" s="32"/>
      <c r="AG433" s="136">
        <v>0</v>
      </c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>
        <v>0</v>
      </c>
      <c r="BB433" s="47"/>
      <c r="BC433" s="47"/>
      <c r="BD433" s="78"/>
      <c r="BE433" s="5"/>
      <c r="BF433" s="5">
        <f>SUM(AG433:BD433)</f>
        <v>0</v>
      </c>
      <c r="BG433" s="15"/>
      <c r="BH433" s="16" t="s">
        <v>204</v>
      </c>
      <c r="BI433" s="16" t="s">
        <v>248</v>
      </c>
      <c r="BJ433" s="16" t="s">
        <v>383</v>
      </c>
    </row>
    <row r="434" spans="1:62" s="16" customFormat="1" ht="260.10000000000002" customHeight="1" x14ac:dyDescent="0.15">
      <c r="A434" s="309" t="s">
        <v>248</v>
      </c>
      <c r="B434" s="304" t="s">
        <v>383</v>
      </c>
      <c r="C434" s="304" t="s">
        <v>204</v>
      </c>
      <c r="D434" s="35" t="s">
        <v>629</v>
      </c>
      <c r="E434" s="205">
        <f t="shared" ref="E434" si="213">COUNTIF(AG432:BD432,"○")</f>
        <v>2</v>
      </c>
      <c r="F434" s="287">
        <f t="shared" si="212"/>
        <v>0</v>
      </c>
      <c r="G434" s="212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213"/>
      <c r="AE434" s="5"/>
      <c r="AF434" s="5"/>
      <c r="AG434" s="6">
        <v>0</v>
      </c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>
        <v>0</v>
      </c>
      <c r="BB434" s="36"/>
      <c r="BC434" s="36"/>
      <c r="BD434" s="76"/>
      <c r="BE434" s="5">
        <f>COUNTIF(AG432:BD432,"○")</f>
        <v>2</v>
      </c>
      <c r="BF434" s="5">
        <f>SUM(AG434:BD434)</f>
        <v>0</v>
      </c>
      <c r="BG434" s="15"/>
      <c r="BH434" s="16" t="s">
        <v>204</v>
      </c>
      <c r="BI434" s="16" t="s">
        <v>248</v>
      </c>
      <c r="BJ434" s="16" t="s">
        <v>383</v>
      </c>
    </row>
    <row r="435" spans="1:62" s="16" customFormat="1" ht="260.10000000000002" customHeight="1" x14ac:dyDescent="0.15">
      <c r="A435" s="305" t="s">
        <v>248</v>
      </c>
      <c r="B435" s="305" t="s">
        <v>383</v>
      </c>
      <c r="C435" s="305" t="s">
        <v>204</v>
      </c>
      <c r="D435" s="88" t="s">
        <v>573</v>
      </c>
      <c r="E435" s="205"/>
      <c r="F435" s="290"/>
      <c r="G435" s="245" t="s">
        <v>578</v>
      </c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70"/>
      <c r="S435" s="162"/>
      <c r="T435" s="162"/>
      <c r="U435" s="162"/>
      <c r="V435" s="162"/>
      <c r="W435" s="162"/>
      <c r="X435" s="162"/>
      <c r="Y435" s="162"/>
      <c r="Z435" s="162"/>
      <c r="AA435" s="170" t="s">
        <v>617</v>
      </c>
      <c r="AB435" s="162"/>
      <c r="AC435" s="170"/>
      <c r="AD435" s="235"/>
      <c r="AE435" s="201"/>
      <c r="AF435" s="201"/>
      <c r="AG435" s="173" t="s">
        <v>578</v>
      </c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 t="s">
        <v>612</v>
      </c>
      <c r="BB435" s="170"/>
      <c r="BC435" s="170"/>
      <c r="BD435" s="171"/>
      <c r="BE435" s="5"/>
      <c r="BF435" s="5"/>
      <c r="BG435" s="15"/>
      <c r="BH435" s="16" t="s">
        <v>204</v>
      </c>
      <c r="BI435" s="16" t="s">
        <v>248</v>
      </c>
      <c r="BJ435" s="16" t="s">
        <v>383</v>
      </c>
    </row>
    <row r="436" spans="1:62" s="16" customFormat="1" ht="110.1" customHeight="1" x14ac:dyDescent="0.15">
      <c r="A436" s="313" t="s">
        <v>249</v>
      </c>
      <c r="B436" s="306" t="s">
        <v>384</v>
      </c>
      <c r="C436" s="306" t="s">
        <v>204</v>
      </c>
      <c r="D436" s="158" t="s">
        <v>548</v>
      </c>
      <c r="E436" s="204"/>
      <c r="F436" s="289"/>
      <c r="G436" s="208" t="s">
        <v>561</v>
      </c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6"/>
      <c r="S436" s="38"/>
      <c r="T436" s="38"/>
      <c r="U436" s="38"/>
      <c r="V436" s="38"/>
      <c r="W436" s="38"/>
      <c r="X436" s="38"/>
      <c r="Y436" s="38"/>
      <c r="Z436" s="38"/>
      <c r="AA436" s="38" t="s">
        <v>561</v>
      </c>
      <c r="AB436" s="38"/>
      <c r="AC436" s="36"/>
      <c r="AD436" s="209"/>
      <c r="AE436" s="86"/>
      <c r="AF436" s="86"/>
      <c r="AG436" s="6" t="s">
        <v>561</v>
      </c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 t="s">
        <v>561</v>
      </c>
      <c r="BB436" s="36"/>
      <c r="BC436" s="36"/>
      <c r="BD436" s="76"/>
      <c r="BE436" s="1"/>
      <c r="BF436" s="1"/>
      <c r="BG436" s="15"/>
      <c r="BH436" s="16" t="s">
        <v>204</v>
      </c>
      <c r="BI436" s="16" t="s">
        <v>249</v>
      </c>
      <c r="BJ436" s="16" t="s">
        <v>384</v>
      </c>
    </row>
    <row r="437" spans="1:62" s="16" customFormat="1" ht="260.10000000000002" customHeight="1" x14ac:dyDescent="0.15">
      <c r="A437" s="308" t="s">
        <v>249</v>
      </c>
      <c r="B437" s="304" t="s">
        <v>384</v>
      </c>
      <c r="C437" s="304" t="s">
        <v>204</v>
      </c>
      <c r="D437" s="303" t="s">
        <v>628</v>
      </c>
      <c r="E437" s="205"/>
      <c r="F437" s="287">
        <f t="shared" ref="F437:F438" si="214">SUM(AG437:BD437)</f>
        <v>0</v>
      </c>
      <c r="G437" s="210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211"/>
      <c r="AE437" s="32"/>
      <c r="AF437" s="32"/>
      <c r="AG437" s="136">
        <v>0</v>
      </c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>
        <v>0</v>
      </c>
      <c r="BB437" s="47"/>
      <c r="BC437" s="47"/>
      <c r="BD437" s="78"/>
      <c r="BE437" s="5"/>
      <c r="BF437" s="5">
        <f>SUM(AG437:BD437)</f>
        <v>0</v>
      </c>
      <c r="BG437" s="15"/>
      <c r="BH437" s="16" t="s">
        <v>204</v>
      </c>
      <c r="BI437" s="16" t="s">
        <v>249</v>
      </c>
      <c r="BJ437" s="16" t="s">
        <v>384</v>
      </c>
    </row>
    <row r="438" spans="1:62" s="16" customFormat="1" ht="260.10000000000002" customHeight="1" x14ac:dyDescent="0.15">
      <c r="A438" s="309" t="s">
        <v>249</v>
      </c>
      <c r="B438" s="304" t="s">
        <v>384</v>
      </c>
      <c r="C438" s="304" t="s">
        <v>204</v>
      </c>
      <c r="D438" s="35" t="s">
        <v>629</v>
      </c>
      <c r="E438" s="205">
        <f t="shared" ref="E438" si="215">COUNTIF(AG436:BD436,"○")</f>
        <v>2</v>
      </c>
      <c r="F438" s="287">
        <f t="shared" si="214"/>
        <v>0</v>
      </c>
      <c r="G438" s="212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213"/>
      <c r="AE438" s="5"/>
      <c r="AF438" s="5"/>
      <c r="AG438" s="6">
        <v>0</v>
      </c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>
        <v>0</v>
      </c>
      <c r="BB438" s="36"/>
      <c r="BC438" s="36"/>
      <c r="BD438" s="76"/>
      <c r="BE438" s="5">
        <f>COUNTIF(AG436:BD436,"○")</f>
        <v>2</v>
      </c>
      <c r="BF438" s="5">
        <f>SUM(AG438:BD438)</f>
        <v>0</v>
      </c>
      <c r="BG438" s="15"/>
      <c r="BH438" s="16" t="s">
        <v>204</v>
      </c>
      <c r="BI438" s="16" t="s">
        <v>249</v>
      </c>
      <c r="BJ438" s="16" t="s">
        <v>384</v>
      </c>
    </row>
    <row r="439" spans="1:62" s="16" customFormat="1" ht="260.10000000000002" customHeight="1" x14ac:dyDescent="0.15">
      <c r="A439" s="312" t="s">
        <v>249</v>
      </c>
      <c r="B439" s="312" t="s">
        <v>384</v>
      </c>
      <c r="C439" s="312" t="s">
        <v>204</v>
      </c>
      <c r="D439" s="71" t="s">
        <v>573</v>
      </c>
      <c r="E439" s="277"/>
      <c r="F439" s="291"/>
      <c r="G439" s="241" t="s">
        <v>578</v>
      </c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 t="s">
        <v>617</v>
      </c>
      <c r="AB439" s="170"/>
      <c r="AC439" s="170"/>
      <c r="AD439" s="172"/>
      <c r="AE439" s="266"/>
      <c r="AF439" s="266"/>
      <c r="AG439" s="173" t="s">
        <v>578</v>
      </c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70"/>
      <c r="AT439" s="170"/>
      <c r="AU439" s="170"/>
      <c r="AV439" s="170"/>
      <c r="AW439" s="170"/>
      <c r="AX439" s="170"/>
      <c r="AY439" s="170"/>
      <c r="AZ439" s="170"/>
      <c r="BA439" s="170" t="s">
        <v>612</v>
      </c>
      <c r="BB439" s="170"/>
      <c r="BC439" s="170"/>
      <c r="BD439" s="171"/>
      <c r="BE439" s="2"/>
      <c r="BF439" s="2"/>
      <c r="BG439" s="15"/>
      <c r="BH439" s="16" t="s">
        <v>204</v>
      </c>
      <c r="BI439" s="16" t="s">
        <v>249</v>
      </c>
      <c r="BJ439" s="16" t="s">
        <v>384</v>
      </c>
    </row>
    <row r="440" spans="1:62" s="16" customFormat="1" ht="110.1" customHeight="1" x14ac:dyDescent="0.15">
      <c r="A440" s="308" t="s">
        <v>250</v>
      </c>
      <c r="B440" s="304" t="s">
        <v>76</v>
      </c>
      <c r="C440" s="304" t="s">
        <v>207</v>
      </c>
      <c r="D440" s="35" t="s">
        <v>548</v>
      </c>
      <c r="E440" s="205"/>
      <c r="F440" s="292"/>
      <c r="G440" s="212" t="s">
        <v>561</v>
      </c>
      <c r="H440" s="36"/>
      <c r="I440" s="36" t="s">
        <v>561</v>
      </c>
      <c r="J440" s="36"/>
      <c r="K440" s="36"/>
      <c r="L440" s="36" t="s">
        <v>561</v>
      </c>
      <c r="M440" s="36"/>
      <c r="N440" s="131"/>
      <c r="O440" s="131" t="s">
        <v>561</v>
      </c>
      <c r="P440" s="36"/>
      <c r="Q440" s="36"/>
      <c r="R440" s="36" t="s">
        <v>561</v>
      </c>
      <c r="S440" s="36"/>
      <c r="T440" s="36"/>
      <c r="U440" s="36"/>
      <c r="V440" s="36"/>
      <c r="W440" s="36" t="s">
        <v>561</v>
      </c>
      <c r="X440" s="36"/>
      <c r="Y440" s="36"/>
      <c r="Z440" s="36"/>
      <c r="AA440" s="36" t="s">
        <v>561</v>
      </c>
      <c r="AB440" s="36"/>
      <c r="AC440" s="36" t="s">
        <v>561</v>
      </c>
      <c r="AD440" s="213"/>
      <c r="AE440" s="200"/>
      <c r="AF440" s="200"/>
      <c r="AG440" s="6" t="s">
        <v>561</v>
      </c>
      <c r="AH440" s="36"/>
      <c r="AI440" s="36" t="s">
        <v>561</v>
      </c>
      <c r="AJ440" s="36"/>
      <c r="AK440" s="36"/>
      <c r="AL440" s="36" t="s">
        <v>561</v>
      </c>
      <c r="AM440" s="36"/>
      <c r="AN440" s="131"/>
      <c r="AO440" s="131" t="s">
        <v>561</v>
      </c>
      <c r="AP440" s="36"/>
      <c r="AQ440" s="36"/>
      <c r="AR440" s="36" t="s">
        <v>561</v>
      </c>
      <c r="AS440" s="36"/>
      <c r="AT440" s="36"/>
      <c r="AU440" s="36"/>
      <c r="AV440" s="36"/>
      <c r="AW440" s="36" t="s">
        <v>561</v>
      </c>
      <c r="AX440" s="36"/>
      <c r="AY440" s="36"/>
      <c r="AZ440" s="36"/>
      <c r="BA440" s="36" t="s">
        <v>561</v>
      </c>
      <c r="BB440" s="36"/>
      <c r="BC440" s="36" t="s">
        <v>561</v>
      </c>
      <c r="BD440" s="76"/>
      <c r="BE440" s="5"/>
      <c r="BF440" s="5"/>
      <c r="BG440" s="15"/>
      <c r="BH440" s="16" t="s">
        <v>207</v>
      </c>
      <c r="BI440" s="16" t="s">
        <v>250</v>
      </c>
      <c r="BJ440" s="16" t="s">
        <v>76</v>
      </c>
    </row>
    <row r="441" spans="1:62" s="16" customFormat="1" ht="260.10000000000002" customHeight="1" x14ac:dyDescent="0.15">
      <c r="A441" s="308" t="s">
        <v>250</v>
      </c>
      <c r="B441" s="304" t="s">
        <v>76</v>
      </c>
      <c r="C441" s="304" t="s">
        <v>207</v>
      </c>
      <c r="D441" s="303" t="s">
        <v>628</v>
      </c>
      <c r="E441" s="205"/>
      <c r="F441" s="287">
        <f t="shared" ref="F441:F442" si="216">SUM(AG441:BD441)</f>
        <v>0</v>
      </c>
      <c r="G441" s="210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211"/>
      <c r="AE441" s="32"/>
      <c r="AF441" s="32"/>
      <c r="AG441" s="136">
        <v>0</v>
      </c>
      <c r="AH441" s="47"/>
      <c r="AI441" s="47">
        <v>0</v>
      </c>
      <c r="AJ441" s="47"/>
      <c r="AK441" s="47"/>
      <c r="AL441" s="47"/>
      <c r="AM441" s="47"/>
      <c r="AN441" s="47"/>
      <c r="AO441" s="47">
        <v>0</v>
      </c>
      <c r="AP441" s="47"/>
      <c r="AQ441" s="47"/>
      <c r="AR441" s="47">
        <v>0</v>
      </c>
      <c r="AS441" s="47"/>
      <c r="AT441" s="47"/>
      <c r="AU441" s="47"/>
      <c r="AV441" s="47"/>
      <c r="AW441" s="47">
        <v>0</v>
      </c>
      <c r="AX441" s="47"/>
      <c r="AY441" s="47"/>
      <c r="AZ441" s="47"/>
      <c r="BA441" s="47">
        <v>0</v>
      </c>
      <c r="BB441" s="47"/>
      <c r="BC441" s="47"/>
      <c r="BD441" s="78"/>
      <c r="BE441" s="5"/>
      <c r="BF441" s="5">
        <f>SUM(AG441:BD441)</f>
        <v>0</v>
      </c>
      <c r="BG441" s="15"/>
      <c r="BH441" s="16" t="s">
        <v>207</v>
      </c>
      <c r="BI441" s="16" t="s">
        <v>250</v>
      </c>
      <c r="BJ441" s="16" t="s">
        <v>76</v>
      </c>
    </row>
    <row r="442" spans="1:62" s="16" customFormat="1" ht="260.10000000000002" customHeight="1" x14ac:dyDescent="0.15">
      <c r="A442" s="309" t="s">
        <v>250</v>
      </c>
      <c r="B442" s="304" t="s">
        <v>76</v>
      </c>
      <c r="C442" s="304" t="s">
        <v>207</v>
      </c>
      <c r="D442" s="35" t="s">
        <v>629</v>
      </c>
      <c r="E442" s="205">
        <f t="shared" ref="E442" si="217">COUNTIF(AG440:BD440,"○")</f>
        <v>8</v>
      </c>
      <c r="F442" s="287">
        <f t="shared" si="216"/>
        <v>23793</v>
      </c>
      <c r="G442" s="212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213"/>
      <c r="AE442" s="5"/>
      <c r="AF442" s="5"/>
      <c r="AG442" s="6">
        <v>0</v>
      </c>
      <c r="AH442" s="36"/>
      <c r="AI442" s="36"/>
      <c r="AJ442" s="36"/>
      <c r="AK442" s="36"/>
      <c r="AL442" s="36">
        <v>23793</v>
      </c>
      <c r="AM442" s="36"/>
      <c r="AN442" s="36"/>
      <c r="AO442" s="36">
        <v>0</v>
      </c>
      <c r="AP442" s="36"/>
      <c r="AQ442" s="36"/>
      <c r="AR442" s="281">
        <v>0</v>
      </c>
      <c r="AS442" s="36"/>
      <c r="AT442" s="36"/>
      <c r="AU442" s="36"/>
      <c r="AV442" s="36"/>
      <c r="AW442" s="36">
        <v>0</v>
      </c>
      <c r="AX442" s="36"/>
      <c r="AY442" s="36"/>
      <c r="AZ442" s="36"/>
      <c r="BA442" s="36">
        <v>0</v>
      </c>
      <c r="BB442" s="36"/>
      <c r="BC442" s="36"/>
      <c r="BD442" s="76"/>
      <c r="BE442" s="5">
        <f>COUNTIF(AG440:BD440,"○")</f>
        <v>8</v>
      </c>
      <c r="BF442" s="5">
        <f>SUM(AG442:BD442)</f>
        <v>23793</v>
      </c>
      <c r="BG442" s="15"/>
      <c r="BH442" s="16" t="s">
        <v>207</v>
      </c>
      <c r="BI442" s="16" t="s">
        <v>250</v>
      </c>
      <c r="BJ442" s="16" t="s">
        <v>76</v>
      </c>
    </row>
    <row r="443" spans="1:62" s="16" customFormat="1" ht="260.10000000000002" customHeight="1" x14ac:dyDescent="0.15">
      <c r="A443" s="305" t="s">
        <v>250</v>
      </c>
      <c r="B443" s="305" t="s">
        <v>76</v>
      </c>
      <c r="C443" s="305" t="s">
        <v>207</v>
      </c>
      <c r="D443" s="88" t="s">
        <v>573</v>
      </c>
      <c r="E443" s="205"/>
      <c r="F443" s="290"/>
      <c r="G443" s="245" t="s">
        <v>589</v>
      </c>
      <c r="H443" s="162"/>
      <c r="I443" s="162" t="s">
        <v>590</v>
      </c>
      <c r="J443" s="162"/>
      <c r="K443" s="162"/>
      <c r="L443" s="162"/>
      <c r="M443" s="162"/>
      <c r="N443" s="162"/>
      <c r="O443" s="162" t="s">
        <v>591</v>
      </c>
      <c r="P443" s="162"/>
      <c r="Q443" s="162"/>
      <c r="R443" s="170" t="s">
        <v>615</v>
      </c>
      <c r="S443" s="162"/>
      <c r="T443" s="162"/>
      <c r="U443" s="162"/>
      <c r="V443" s="162"/>
      <c r="W443" s="162" t="s">
        <v>591</v>
      </c>
      <c r="X443" s="162"/>
      <c r="Y443" s="162"/>
      <c r="Z443" s="162"/>
      <c r="AA443" s="162" t="s">
        <v>589</v>
      </c>
      <c r="AB443" s="162"/>
      <c r="AC443" s="170" t="s">
        <v>592</v>
      </c>
      <c r="AD443" s="235"/>
      <c r="AE443" s="201"/>
      <c r="AF443" s="201"/>
      <c r="AG443" s="173" t="s">
        <v>589</v>
      </c>
      <c r="AH443" s="170"/>
      <c r="AI443" s="170" t="s">
        <v>590</v>
      </c>
      <c r="AJ443" s="170"/>
      <c r="AK443" s="170"/>
      <c r="AL443" s="170"/>
      <c r="AM443" s="170"/>
      <c r="AN443" s="170"/>
      <c r="AO443" s="170" t="s">
        <v>591</v>
      </c>
      <c r="AP443" s="170"/>
      <c r="AQ443" s="170"/>
      <c r="AR443" s="283" t="s">
        <v>615</v>
      </c>
      <c r="AS443" s="170"/>
      <c r="AT443" s="170"/>
      <c r="AU443" s="170"/>
      <c r="AV443" s="170"/>
      <c r="AW443" s="170" t="s">
        <v>591</v>
      </c>
      <c r="AX443" s="170"/>
      <c r="AY443" s="170"/>
      <c r="AZ443" s="170"/>
      <c r="BA443" s="170" t="s">
        <v>589</v>
      </c>
      <c r="BB443" s="170"/>
      <c r="BC443" s="170" t="s">
        <v>592</v>
      </c>
      <c r="BD443" s="171"/>
      <c r="BE443" s="5"/>
      <c r="BF443" s="5"/>
      <c r="BG443" s="15"/>
      <c r="BH443" s="16" t="s">
        <v>207</v>
      </c>
      <c r="BI443" s="16" t="s">
        <v>250</v>
      </c>
      <c r="BJ443" s="16" t="s">
        <v>76</v>
      </c>
    </row>
    <row r="444" spans="1:62" s="16" customFormat="1" ht="110.1" customHeight="1" x14ac:dyDescent="0.15">
      <c r="A444" s="313" t="s">
        <v>251</v>
      </c>
      <c r="B444" s="306" t="s">
        <v>385</v>
      </c>
      <c r="C444" s="306" t="s">
        <v>204</v>
      </c>
      <c r="D444" s="158" t="s">
        <v>548</v>
      </c>
      <c r="E444" s="204"/>
      <c r="F444" s="289"/>
      <c r="G444" s="208" t="s">
        <v>561</v>
      </c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 t="s">
        <v>561</v>
      </c>
      <c r="AB444" s="38"/>
      <c r="AC444" s="38"/>
      <c r="AD444" s="209"/>
      <c r="AE444" s="86"/>
      <c r="AF444" s="86"/>
      <c r="AG444" s="39" t="s">
        <v>561</v>
      </c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 t="s">
        <v>561</v>
      </c>
      <c r="BB444" s="38"/>
      <c r="BC444" s="38"/>
      <c r="BD444" s="153"/>
      <c r="BE444" s="1"/>
      <c r="BF444" s="1"/>
      <c r="BG444" s="15"/>
      <c r="BH444" s="16" t="s">
        <v>204</v>
      </c>
      <c r="BI444" s="16" t="s">
        <v>251</v>
      </c>
      <c r="BJ444" s="16" t="s">
        <v>385</v>
      </c>
    </row>
    <row r="445" spans="1:62" s="16" customFormat="1" ht="260.10000000000002" customHeight="1" x14ac:dyDescent="0.15">
      <c r="A445" s="308" t="s">
        <v>251</v>
      </c>
      <c r="B445" s="304" t="s">
        <v>385</v>
      </c>
      <c r="C445" s="304" t="s">
        <v>204</v>
      </c>
      <c r="D445" s="303" t="s">
        <v>628</v>
      </c>
      <c r="E445" s="205"/>
      <c r="F445" s="287">
        <f t="shared" ref="F445:F446" si="218">SUM(AG445:BD445)</f>
        <v>0</v>
      </c>
      <c r="G445" s="210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211"/>
      <c r="AE445" s="32"/>
      <c r="AF445" s="32"/>
      <c r="AG445" s="136">
        <v>0</v>
      </c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>
        <v>0</v>
      </c>
      <c r="BB445" s="47"/>
      <c r="BC445" s="47"/>
      <c r="BD445" s="78"/>
      <c r="BE445" s="5"/>
      <c r="BF445" s="5">
        <f>SUM(AG445:BD445)</f>
        <v>0</v>
      </c>
      <c r="BG445" s="15"/>
      <c r="BH445" s="16" t="s">
        <v>204</v>
      </c>
      <c r="BI445" s="16" t="s">
        <v>251</v>
      </c>
      <c r="BJ445" s="16" t="s">
        <v>385</v>
      </c>
    </row>
    <row r="446" spans="1:62" s="16" customFormat="1" ht="260.10000000000002" customHeight="1" x14ac:dyDescent="0.15">
      <c r="A446" s="309" t="s">
        <v>251</v>
      </c>
      <c r="B446" s="304" t="s">
        <v>385</v>
      </c>
      <c r="C446" s="304" t="s">
        <v>204</v>
      </c>
      <c r="D446" s="35" t="s">
        <v>629</v>
      </c>
      <c r="E446" s="205">
        <f t="shared" ref="E446" si="219">COUNTIF(AG444:BD444,"○")</f>
        <v>2</v>
      </c>
      <c r="F446" s="287">
        <f t="shared" si="218"/>
        <v>0</v>
      </c>
      <c r="G446" s="212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213"/>
      <c r="AE446" s="5"/>
      <c r="AF446" s="5"/>
      <c r="AG446" s="6">
        <v>0</v>
      </c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>
        <v>0</v>
      </c>
      <c r="BB446" s="36"/>
      <c r="BC446" s="36"/>
      <c r="BD446" s="76"/>
      <c r="BE446" s="5">
        <f>COUNTIF(AG444:BD444,"○")</f>
        <v>2</v>
      </c>
      <c r="BF446" s="5">
        <f>SUM(AG446:BD446)</f>
        <v>0</v>
      </c>
      <c r="BG446" s="15"/>
      <c r="BH446" s="16" t="s">
        <v>204</v>
      </c>
      <c r="BI446" s="16" t="s">
        <v>251</v>
      </c>
      <c r="BJ446" s="16" t="s">
        <v>385</v>
      </c>
    </row>
    <row r="447" spans="1:62" s="16" customFormat="1" ht="260.10000000000002" customHeight="1" x14ac:dyDescent="0.15">
      <c r="A447" s="312" t="s">
        <v>251</v>
      </c>
      <c r="B447" s="312" t="s">
        <v>385</v>
      </c>
      <c r="C447" s="312" t="s">
        <v>204</v>
      </c>
      <c r="D447" s="71" t="s">
        <v>573</v>
      </c>
      <c r="E447" s="277"/>
      <c r="F447" s="291"/>
      <c r="G447" s="241" t="s">
        <v>578</v>
      </c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 t="s">
        <v>617</v>
      </c>
      <c r="AB447" s="170"/>
      <c r="AC447" s="170"/>
      <c r="AD447" s="172"/>
      <c r="AE447" s="266"/>
      <c r="AF447" s="266"/>
      <c r="AG447" s="173" t="s">
        <v>578</v>
      </c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  <c r="AT447" s="170"/>
      <c r="AU447" s="170"/>
      <c r="AV447" s="170"/>
      <c r="AW447" s="170"/>
      <c r="AX447" s="170"/>
      <c r="AY447" s="170"/>
      <c r="AZ447" s="170"/>
      <c r="BA447" s="170" t="s">
        <v>612</v>
      </c>
      <c r="BB447" s="170"/>
      <c r="BC447" s="170"/>
      <c r="BD447" s="171"/>
      <c r="BE447" s="2"/>
      <c r="BF447" s="2"/>
      <c r="BG447" s="15"/>
      <c r="BH447" s="16" t="s">
        <v>204</v>
      </c>
      <c r="BI447" s="16" t="s">
        <v>251</v>
      </c>
      <c r="BJ447" s="16" t="s">
        <v>385</v>
      </c>
    </row>
    <row r="448" spans="1:62" s="16" customFormat="1" ht="110.1" customHeight="1" x14ac:dyDescent="0.15">
      <c r="A448" s="308" t="s">
        <v>252</v>
      </c>
      <c r="B448" s="304" t="s">
        <v>386</v>
      </c>
      <c r="C448" s="304" t="s">
        <v>207</v>
      </c>
      <c r="D448" s="35" t="s">
        <v>548</v>
      </c>
      <c r="E448" s="205"/>
      <c r="F448" s="292"/>
      <c r="G448" s="212" t="s">
        <v>561</v>
      </c>
      <c r="H448" s="36"/>
      <c r="I448" s="36" t="s">
        <v>561</v>
      </c>
      <c r="J448" s="36"/>
      <c r="K448" s="36"/>
      <c r="L448" s="36"/>
      <c r="M448" s="36"/>
      <c r="N448" s="131"/>
      <c r="O448" s="131" t="s">
        <v>561</v>
      </c>
      <c r="P448" s="36"/>
      <c r="Q448" s="36"/>
      <c r="R448" s="36" t="s">
        <v>561</v>
      </c>
      <c r="S448" s="36"/>
      <c r="T448" s="36"/>
      <c r="U448" s="36"/>
      <c r="V448" s="36"/>
      <c r="W448" s="36" t="s">
        <v>561</v>
      </c>
      <c r="X448" s="36"/>
      <c r="Y448" s="36"/>
      <c r="Z448" s="36"/>
      <c r="AA448" s="131" t="s">
        <v>561</v>
      </c>
      <c r="AB448" s="36"/>
      <c r="AC448" s="36" t="s">
        <v>561</v>
      </c>
      <c r="AD448" s="213"/>
      <c r="AE448" s="200"/>
      <c r="AF448" s="200"/>
      <c r="AG448" s="6" t="s">
        <v>561</v>
      </c>
      <c r="AH448" s="36"/>
      <c r="AI448" s="36" t="s">
        <v>561</v>
      </c>
      <c r="AJ448" s="36"/>
      <c r="AK448" s="36"/>
      <c r="AL448" s="36"/>
      <c r="AM448" s="36"/>
      <c r="AN448" s="131"/>
      <c r="AO448" s="131" t="s">
        <v>561</v>
      </c>
      <c r="AP448" s="36"/>
      <c r="AQ448" s="36"/>
      <c r="AR448" s="36" t="s">
        <v>561</v>
      </c>
      <c r="AS448" s="36"/>
      <c r="AT448" s="36"/>
      <c r="AU448" s="36"/>
      <c r="AV448" s="36"/>
      <c r="AW448" s="36" t="s">
        <v>561</v>
      </c>
      <c r="AX448" s="36"/>
      <c r="AY448" s="36"/>
      <c r="AZ448" s="36"/>
      <c r="BA448" s="131" t="s">
        <v>561</v>
      </c>
      <c r="BB448" s="36"/>
      <c r="BC448" s="36" t="s">
        <v>561</v>
      </c>
      <c r="BD448" s="76"/>
      <c r="BE448" s="5"/>
      <c r="BF448" s="5"/>
      <c r="BG448" s="15"/>
      <c r="BH448" s="16" t="s">
        <v>207</v>
      </c>
      <c r="BI448" s="16" t="s">
        <v>252</v>
      </c>
      <c r="BJ448" s="16" t="s">
        <v>386</v>
      </c>
    </row>
    <row r="449" spans="1:62" s="16" customFormat="1" ht="260.10000000000002" customHeight="1" x14ac:dyDescent="0.15">
      <c r="A449" s="308" t="s">
        <v>252</v>
      </c>
      <c r="B449" s="304" t="s">
        <v>386</v>
      </c>
      <c r="C449" s="304" t="s">
        <v>207</v>
      </c>
      <c r="D449" s="303" t="s">
        <v>628</v>
      </c>
      <c r="E449" s="205"/>
      <c r="F449" s="287">
        <f t="shared" ref="F449:F450" si="220">SUM(AG449:BD449)</f>
        <v>0</v>
      </c>
      <c r="G449" s="210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211"/>
      <c r="AE449" s="32"/>
      <c r="AF449" s="32"/>
      <c r="AG449" s="136">
        <v>0</v>
      </c>
      <c r="AH449" s="47"/>
      <c r="AI449" s="47">
        <v>0</v>
      </c>
      <c r="AJ449" s="47"/>
      <c r="AK449" s="47"/>
      <c r="AL449" s="47"/>
      <c r="AM449" s="47"/>
      <c r="AN449" s="47"/>
      <c r="AO449" s="47">
        <v>0</v>
      </c>
      <c r="AP449" s="47"/>
      <c r="AQ449" s="47"/>
      <c r="AR449" s="47">
        <v>0</v>
      </c>
      <c r="AS449" s="47"/>
      <c r="AT449" s="47"/>
      <c r="AU449" s="47"/>
      <c r="AV449" s="47"/>
      <c r="AW449" s="47">
        <v>0</v>
      </c>
      <c r="AX449" s="47"/>
      <c r="AY449" s="47"/>
      <c r="AZ449" s="47"/>
      <c r="BA449" s="47">
        <v>0</v>
      </c>
      <c r="BB449" s="47"/>
      <c r="BC449" s="47">
        <v>0</v>
      </c>
      <c r="BD449" s="78"/>
      <c r="BE449" s="5"/>
      <c r="BF449" s="5">
        <f>SUM(AG449:BD449)</f>
        <v>0</v>
      </c>
      <c r="BG449" s="15"/>
      <c r="BH449" s="16" t="s">
        <v>207</v>
      </c>
      <c r="BI449" s="16" t="s">
        <v>252</v>
      </c>
      <c r="BJ449" s="16" t="s">
        <v>386</v>
      </c>
    </row>
    <row r="450" spans="1:62" s="16" customFormat="1" ht="260.10000000000002" customHeight="1" x14ac:dyDescent="0.15">
      <c r="A450" s="309" t="s">
        <v>252</v>
      </c>
      <c r="B450" s="304" t="s">
        <v>386</v>
      </c>
      <c r="C450" s="304" t="s">
        <v>207</v>
      </c>
      <c r="D450" s="35" t="s">
        <v>629</v>
      </c>
      <c r="E450" s="205">
        <f t="shared" ref="E450" si="221">COUNTIF(AG448:BD448,"○")</f>
        <v>7</v>
      </c>
      <c r="F450" s="287">
        <f t="shared" si="220"/>
        <v>0</v>
      </c>
      <c r="G450" s="212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213"/>
      <c r="AE450" s="5"/>
      <c r="AF450" s="5"/>
      <c r="AG450" s="6">
        <v>0</v>
      </c>
      <c r="AH450" s="36"/>
      <c r="AI450" s="36"/>
      <c r="AJ450" s="36"/>
      <c r="AK450" s="36"/>
      <c r="AL450" s="36"/>
      <c r="AM450" s="36"/>
      <c r="AN450" s="36"/>
      <c r="AO450" s="36">
        <v>0</v>
      </c>
      <c r="AP450" s="36"/>
      <c r="AQ450" s="36"/>
      <c r="AR450" s="281">
        <v>0</v>
      </c>
      <c r="AS450" s="36"/>
      <c r="AT450" s="36"/>
      <c r="AU450" s="36"/>
      <c r="AV450" s="36"/>
      <c r="AW450" s="36">
        <v>0</v>
      </c>
      <c r="AX450" s="36"/>
      <c r="AY450" s="36"/>
      <c r="AZ450" s="36"/>
      <c r="BA450" s="36">
        <v>0</v>
      </c>
      <c r="BB450" s="36"/>
      <c r="BC450" s="36"/>
      <c r="BD450" s="76"/>
      <c r="BE450" s="5">
        <f>COUNTIF(AG448:BD448,"○")</f>
        <v>7</v>
      </c>
      <c r="BF450" s="5">
        <f>SUM(AG450:BD450)</f>
        <v>0</v>
      </c>
      <c r="BG450" s="15"/>
      <c r="BH450" s="16" t="s">
        <v>207</v>
      </c>
      <c r="BI450" s="16" t="s">
        <v>252</v>
      </c>
      <c r="BJ450" s="16" t="s">
        <v>386</v>
      </c>
    </row>
    <row r="451" spans="1:62" s="16" customFormat="1" ht="260.10000000000002" customHeight="1" x14ac:dyDescent="0.15">
      <c r="A451" s="305" t="s">
        <v>252</v>
      </c>
      <c r="B451" s="305" t="s">
        <v>386</v>
      </c>
      <c r="C451" s="305" t="s">
        <v>207</v>
      </c>
      <c r="D451" s="88" t="s">
        <v>573</v>
      </c>
      <c r="E451" s="205"/>
      <c r="F451" s="290"/>
      <c r="G451" s="245" t="s">
        <v>589</v>
      </c>
      <c r="H451" s="162"/>
      <c r="I451" s="162" t="s">
        <v>590</v>
      </c>
      <c r="J451" s="162"/>
      <c r="K451" s="162"/>
      <c r="L451" s="162"/>
      <c r="M451" s="162"/>
      <c r="N451" s="162"/>
      <c r="O451" s="162" t="s">
        <v>591</v>
      </c>
      <c r="P451" s="162"/>
      <c r="Q451" s="162"/>
      <c r="R451" s="170" t="s">
        <v>615</v>
      </c>
      <c r="S451" s="162"/>
      <c r="T451" s="162"/>
      <c r="U451" s="162"/>
      <c r="V451" s="162"/>
      <c r="W451" s="162" t="s">
        <v>593</v>
      </c>
      <c r="X451" s="162"/>
      <c r="Y451" s="162"/>
      <c r="Z451" s="162"/>
      <c r="AA451" s="162" t="s">
        <v>589</v>
      </c>
      <c r="AB451" s="162"/>
      <c r="AC451" s="170" t="s">
        <v>592</v>
      </c>
      <c r="AD451" s="235"/>
      <c r="AE451" s="201"/>
      <c r="AF451" s="201"/>
      <c r="AG451" s="173" t="s">
        <v>589</v>
      </c>
      <c r="AH451" s="170"/>
      <c r="AI451" s="170" t="s">
        <v>590</v>
      </c>
      <c r="AJ451" s="170"/>
      <c r="AK451" s="170"/>
      <c r="AL451" s="170"/>
      <c r="AM451" s="170"/>
      <c r="AN451" s="170"/>
      <c r="AO451" s="170" t="s">
        <v>591</v>
      </c>
      <c r="AP451" s="170"/>
      <c r="AQ451" s="170"/>
      <c r="AR451" s="283" t="s">
        <v>615</v>
      </c>
      <c r="AS451" s="170"/>
      <c r="AT451" s="170"/>
      <c r="AU451" s="170"/>
      <c r="AV451" s="170"/>
      <c r="AW451" s="170" t="s">
        <v>593</v>
      </c>
      <c r="AX451" s="170"/>
      <c r="AY451" s="170"/>
      <c r="AZ451" s="170"/>
      <c r="BA451" s="170" t="s">
        <v>589</v>
      </c>
      <c r="BB451" s="170"/>
      <c r="BC451" s="170" t="s">
        <v>592</v>
      </c>
      <c r="BD451" s="171"/>
      <c r="BE451" s="5"/>
      <c r="BF451" s="5"/>
      <c r="BG451" s="15"/>
      <c r="BH451" s="16" t="s">
        <v>207</v>
      </c>
      <c r="BI451" s="16" t="s">
        <v>252</v>
      </c>
      <c r="BJ451" s="16" t="s">
        <v>386</v>
      </c>
    </row>
    <row r="452" spans="1:62" s="16" customFormat="1" ht="110.1" customHeight="1" x14ac:dyDescent="0.15">
      <c r="A452" s="313" t="s">
        <v>253</v>
      </c>
      <c r="B452" s="306" t="s">
        <v>387</v>
      </c>
      <c r="C452" s="306" t="s">
        <v>204</v>
      </c>
      <c r="D452" s="158" t="s">
        <v>548</v>
      </c>
      <c r="E452" s="204"/>
      <c r="F452" s="289"/>
      <c r="G452" s="246" t="s">
        <v>561</v>
      </c>
      <c r="H452" s="38"/>
      <c r="I452" s="38"/>
      <c r="J452" s="40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 t="s">
        <v>561</v>
      </c>
      <c r="AB452" s="38"/>
      <c r="AC452" s="38"/>
      <c r="AD452" s="209"/>
      <c r="AE452" s="86"/>
      <c r="AF452" s="86"/>
      <c r="AG452" s="147" t="s">
        <v>561</v>
      </c>
      <c r="AH452" s="38"/>
      <c r="AI452" s="38"/>
      <c r="AJ452" s="40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 t="s">
        <v>561</v>
      </c>
      <c r="BB452" s="38"/>
      <c r="BC452" s="38"/>
      <c r="BD452" s="153"/>
      <c r="BE452" s="1"/>
      <c r="BF452" s="1"/>
      <c r="BG452" s="15"/>
      <c r="BH452" s="16" t="s">
        <v>204</v>
      </c>
      <c r="BI452" s="16" t="s">
        <v>253</v>
      </c>
      <c r="BJ452" s="16" t="s">
        <v>387</v>
      </c>
    </row>
    <row r="453" spans="1:62" s="16" customFormat="1" ht="260.10000000000002" customHeight="1" x14ac:dyDescent="0.15">
      <c r="A453" s="308" t="s">
        <v>253</v>
      </c>
      <c r="B453" s="304" t="s">
        <v>387</v>
      </c>
      <c r="C453" s="304" t="s">
        <v>204</v>
      </c>
      <c r="D453" s="303" t="s">
        <v>628</v>
      </c>
      <c r="E453" s="205"/>
      <c r="F453" s="287">
        <f t="shared" ref="F453:F454" si="222">SUM(AG453:BD453)</f>
        <v>0</v>
      </c>
      <c r="G453" s="210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211"/>
      <c r="AE453" s="32"/>
      <c r="AF453" s="32"/>
      <c r="AG453" s="136">
        <v>0</v>
      </c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>
        <v>0</v>
      </c>
      <c r="BB453" s="47"/>
      <c r="BC453" s="47"/>
      <c r="BD453" s="78"/>
      <c r="BE453" s="5"/>
      <c r="BF453" s="5">
        <f>SUM(AG453:BD453)</f>
        <v>0</v>
      </c>
      <c r="BG453" s="15"/>
      <c r="BH453" s="16" t="s">
        <v>204</v>
      </c>
      <c r="BI453" s="16" t="s">
        <v>253</v>
      </c>
      <c r="BJ453" s="16" t="s">
        <v>387</v>
      </c>
    </row>
    <row r="454" spans="1:62" s="16" customFormat="1" ht="260.10000000000002" customHeight="1" x14ac:dyDescent="0.15">
      <c r="A454" s="309" t="s">
        <v>253</v>
      </c>
      <c r="B454" s="304" t="s">
        <v>387</v>
      </c>
      <c r="C454" s="304" t="s">
        <v>204</v>
      </c>
      <c r="D454" s="35" t="s">
        <v>629</v>
      </c>
      <c r="E454" s="205">
        <f t="shared" ref="E454" si="223">COUNTIF(AG452:BD452,"○")</f>
        <v>2</v>
      </c>
      <c r="F454" s="287">
        <f t="shared" si="222"/>
        <v>0</v>
      </c>
      <c r="G454" s="212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213"/>
      <c r="AE454" s="5"/>
      <c r="AF454" s="5"/>
      <c r="AG454" s="6">
        <v>0</v>
      </c>
      <c r="AH454" s="36"/>
      <c r="AI454" s="36"/>
      <c r="AJ454" s="19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>
        <v>0</v>
      </c>
      <c r="BB454" s="36"/>
      <c r="BC454" s="36"/>
      <c r="BD454" s="76"/>
      <c r="BE454" s="5">
        <f>COUNTIF(AG452:BD452,"○")</f>
        <v>2</v>
      </c>
      <c r="BF454" s="5">
        <f>SUM(AG454:BD454)</f>
        <v>0</v>
      </c>
      <c r="BG454" s="15"/>
      <c r="BH454" s="16" t="s">
        <v>204</v>
      </c>
      <c r="BI454" s="16" t="s">
        <v>253</v>
      </c>
      <c r="BJ454" s="16" t="s">
        <v>387</v>
      </c>
    </row>
    <row r="455" spans="1:62" s="16" customFormat="1" ht="260.10000000000002" customHeight="1" x14ac:dyDescent="0.15">
      <c r="A455" s="312" t="s">
        <v>253</v>
      </c>
      <c r="B455" s="312" t="s">
        <v>387</v>
      </c>
      <c r="C455" s="312" t="s">
        <v>204</v>
      </c>
      <c r="D455" s="71" t="s">
        <v>573</v>
      </c>
      <c r="E455" s="277"/>
      <c r="F455" s="291"/>
      <c r="G455" s="241" t="s">
        <v>578</v>
      </c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 t="s">
        <v>617</v>
      </c>
      <c r="AB455" s="170"/>
      <c r="AC455" s="170"/>
      <c r="AD455" s="172"/>
      <c r="AE455" s="266"/>
      <c r="AF455" s="266"/>
      <c r="AG455" s="173" t="s">
        <v>578</v>
      </c>
      <c r="AH455" s="170"/>
      <c r="AI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70"/>
      <c r="AT455" s="170"/>
      <c r="AU455" s="170"/>
      <c r="AV455" s="170"/>
      <c r="AW455" s="170"/>
      <c r="AX455" s="170"/>
      <c r="AY455" s="170"/>
      <c r="AZ455" s="170"/>
      <c r="BA455" s="170" t="s">
        <v>612</v>
      </c>
      <c r="BB455" s="170"/>
      <c r="BC455" s="170"/>
      <c r="BD455" s="171"/>
      <c r="BE455" s="2"/>
      <c r="BF455" s="2"/>
      <c r="BG455" s="15"/>
      <c r="BH455" s="16" t="s">
        <v>204</v>
      </c>
      <c r="BI455" s="16" t="s">
        <v>253</v>
      </c>
      <c r="BJ455" s="16" t="s">
        <v>387</v>
      </c>
    </row>
    <row r="456" spans="1:62" s="16" customFormat="1" ht="110.1" customHeight="1" x14ac:dyDescent="0.15">
      <c r="A456" s="308" t="s">
        <v>254</v>
      </c>
      <c r="B456" s="304" t="s">
        <v>484</v>
      </c>
      <c r="C456" s="304" t="s">
        <v>203</v>
      </c>
      <c r="D456" s="35" t="s">
        <v>548</v>
      </c>
      <c r="E456" s="205"/>
      <c r="F456" s="292"/>
      <c r="G456" s="212" t="s">
        <v>561</v>
      </c>
      <c r="H456" s="36"/>
      <c r="I456" s="36"/>
      <c r="J456" s="109" t="s">
        <v>562</v>
      </c>
      <c r="K456" s="36"/>
      <c r="L456" s="36" t="s">
        <v>561</v>
      </c>
      <c r="M456" s="36" t="s">
        <v>561</v>
      </c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213"/>
      <c r="AE456" s="200"/>
      <c r="AF456" s="200"/>
      <c r="AG456" s="6" t="s">
        <v>561</v>
      </c>
      <c r="AH456" s="36"/>
      <c r="AI456" s="36"/>
      <c r="AJ456" s="109" t="s">
        <v>562</v>
      </c>
      <c r="AK456" s="36"/>
      <c r="AL456" s="36" t="s">
        <v>561</v>
      </c>
      <c r="AM456" s="36" t="s">
        <v>561</v>
      </c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76"/>
      <c r="BE456" s="5"/>
      <c r="BF456" s="5"/>
      <c r="BG456" s="15"/>
      <c r="BH456" s="16" t="s">
        <v>203</v>
      </c>
      <c r="BI456" s="16" t="s">
        <v>254</v>
      </c>
      <c r="BJ456" s="16" t="s">
        <v>484</v>
      </c>
    </row>
    <row r="457" spans="1:62" s="16" customFormat="1" ht="260.10000000000002" customHeight="1" x14ac:dyDescent="0.15">
      <c r="A457" s="308" t="s">
        <v>254</v>
      </c>
      <c r="B457" s="304" t="s">
        <v>484</v>
      </c>
      <c r="C457" s="304" t="s">
        <v>203</v>
      </c>
      <c r="D457" s="303" t="s">
        <v>628</v>
      </c>
      <c r="E457" s="205"/>
      <c r="F457" s="287">
        <f t="shared" ref="F457:F458" si="224">SUM(AG457:BD457)</f>
        <v>156024</v>
      </c>
      <c r="G457" s="210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211"/>
      <c r="AE457" s="32"/>
      <c r="AF457" s="32"/>
      <c r="AG457" s="136">
        <v>101024</v>
      </c>
      <c r="AH457" s="47"/>
      <c r="AI457" s="47"/>
      <c r="AJ457" s="80">
        <v>0</v>
      </c>
      <c r="AK457" s="47"/>
      <c r="AL457" s="47"/>
      <c r="AM457" s="47">
        <v>55000</v>
      </c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78"/>
      <c r="BE457" s="5"/>
      <c r="BF457" s="5">
        <f>SUM(AG457:BD457)</f>
        <v>156024</v>
      </c>
      <c r="BG457" s="15"/>
      <c r="BH457" s="16" t="s">
        <v>203</v>
      </c>
      <c r="BI457" s="16" t="s">
        <v>254</v>
      </c>
      <c r="BJ457" s="16" t="s">
        <v>484</v>
      </c>
    </row>
    <row r="458" spans="1:62" s="16" customFormat="1" ht="260.10000000000002" customHeight="1" x14ac:dyDescent="0.15">
      <c r="A458" s="309" t="s">
        <v>254</v>
      </c>
      <c r="B458" s="304" t="s">
        <v>484</v>
      </c>
      <c r="C458" s="304" t="s">
        <v>203</v>
      </c>
      <c r="D458" s="35" t="s">
        <v>629</v>
      </c>
      <c r="E458" s="205">
        <f t="shared" ref="E458" si="225">COUNTIF(AG456:BD456,"○")</f>
        <v>4</v>
      </c>
      <c r="F458" s="287">
        <f t="shared" si="224"/>
        <v>242545</v>
      </c>
      <c r="G458" s="212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19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19"/>
      <c r="AD458" s="213"/>
      <c r="AE458" s="5"/>
      <c r="AF458" s="5"/>
      <c r="AG458" s="7">
        <v>101024</v>
      </c>
      <c r="AH458" s="19"/>
      <c r="AI458" s="19"/>
      <c r="AJ458" s="128">
        <v>0</v>
      </c>
      <c r="AK458" s="19"/>
      <c r="AL458" s="19">
        <v>86521</v>
      </c>
      <c r="AM458" s="19">
        <v>55000</v>
      </c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64"/>
      <c r="BE458" s="5">
        <f>COUNTIF(AG456:BD456,"○")</f>
        <v>4</v>
      </c>
      <c r="BF458" s="5">
        <f>SUM(AG458:BD458)</f>
        <v>242545</v>
      </c>
      <c r="BG458" s="15"/>
      <c r="BH458" s="16" t="s">
        <v>203</v>
      </c>
      <c r="BI458" s="16" t="s">
        <v>254</v>
      </c>
      <c r="BJ458" s="16" t="s">
        <v>484</v>
      </c>
    </row>
    <row r="459" spans="1:62" s="16" customFormat="1" ht="260.10000000000002" customHeight="1" x14ac:dyDescent="0.15">
      <c r="A459" s="305" t="s">
        <v>254</v>
      </c>
      <c r="B459" s="305" t="s">
        <v>484</v>
      </c>
      <c r="C459" s="305" t="s">
        <v>203</v>
      </c>
      <c r="D459" s="88" t="s">
        <v>573</v>
      </c>
      <c r="E459" s="205"/>
      <c r="F459" s="290"/>
      <c r="G459" s="267"/>
      <c r="H459" s="268"/>
      <c r="I459" s="268"/>
      <c r="J459" s="268" t="s">
        <v>587</v>
      </c>
      <c r="K459" s="268"/>
      <c r="L459" s="268"/>
      <c r="M459" s="268"/>
      <c r="N459" s="268"/>
      <c r="O459" s="268"/>
      <c r="P459" s="268"/>
      <c r="Q459" s="268"/>
      <c r="R459" s="179"/>
      <c r="S459" s="268"/>
      <c r="T459" s="268"/>
      <c r="U459" s="268"/>
      <c r="V459" s="268"/>
      <c r="W459" s="268"/>
      <c r="X459" s="268"/>
      <c r="Y459" s="268"/>
      <c r="Z459" s="268"/>
      <c r="AA459" s="268"/>
      <c r="AB459" s="268"/>
      <c r="AC459" s="179"/>
      <c r="AD459" s="235"/>
      <c r="AE459" s="201"/>
      <c r="AF459" s="201"/>
      <c r="AG459" s="169"/>
      <c r="AH459" s="179"/>
      <c r="AI459" s="179"/>
      <c r="AJ459" s="179" t="s">
        <v>594</v>
      </c>
      <c r="AK459" s="179"/>
      <c r="AL459" s="179"/>
      <c r="AM459" s="179"/>
      <c r="AN459" s="179"/>
      <c r="AO459" s="179"/>
      <c r="AP459" s="179"/>
      <c r="AQ459" s="179"/>
      <c r="AR459" s="179"/>
      <c r="AS459" s="179"/>
      <c r="AT459" s="179"/>
      <c r="AU459" s="179"/>
      <c r="AV459" s="179"/>
      <c r="AW459" s="179"/>
      <c r="AX459" s="179"/>
      <c r="AY459" s="179"/>
      <c r="AZ459" s="179"/>
      <c r="BA459" s="179"/>
      <c r="BB459" s="179"/>
      <c r="BC459" s="179"/>
      <c r="BD459" s="171"/>
      <c r="BE459" s="5"/>
      <c r="BF459" s="5"/>
      <c r="BG459" s="15"/>
      <c r="BH459" s="16" t="s">
        <v>203</v>
      </c>
      <c r="BI459" s="16" t="s">
        <v>254</v>
      </c>
      <c r="BJ459" s="16" t="s">
        <v>484</v>
      </c>
    </row>
    <row r="460" spans="1:62" s="16" customFormat="1" ht="110.1" customHeight="1" x14ac:dyDescent="0.15">
      <c r="A460" s="313" t="s">
        <v>255</v>
      </c>
      <c r="B460" s="306" t="s">
        <v>77</v>
      </c>
      <c r="C460" s="306" t="s">
        <v>207</v>
      </c>
      <c r="D460" s="158" t="s">
        <v>548</v>
      </c>
      <c r="E460" s="204"/>
      <c r="F460" s="289"/>
      <c r="G460" s="208" t="s">
        <v>561</v>
      </c>
      <c r="H460" s="38"/>
      <c r="I460" s="38" t="s">
        <v>561</v>
      </c>
      <c r="J460" s="38"/>
      <c r="K460" s="38"/>
      <c r="L460" s="38"/>
      <c r="M460" s="38"/>
      <c r="N460" s="92"/>
      <c r="O460" s="92" t="s">
        <v>561</v>
      </c>
      <c r="P460" s="38"/>
      <c r="Q460" s="38"/>
      <c r="R460" s="38" t="s">
        <v>561</v>
      </c>
      <c r="S460" s="38"/>
      <c r="T460" s="38"/>
      <c r="U460" s="38"/>
      <c r="V460" s="38"/>
      <c r="W460" s="38" t="s">
        <v>561</v>
      </c>
      <c r="X460" s="38"/>
      <c r="Y460" s="38"/>
      <c r="Z460" s="38"/>
      <c r="AA460" s="92" t="s">
        <v>561</v>
      </c>
      <c r="AB460" s="38"/>
      <c r="AC460" s="38" t="s">
        <v>561</v>
      </c>
      <c r="AD460" s="209"/>
      <c r="AE460" s="86"/>
      <c r="AF460" s="86"/>
      <c r="AG460" s="39" t="s">
        <v>561</v>
      </c>
      <c r="AH460" s="38"/>
      <c r="AI460" s="38" t="s">
        <v>561</v>
      </c>
      <c r="AJ460" s="38"/>
      <c r="AK460" s="38"/>
      <c r="AL460" s="38"/>
      <c r="AM460" s="38"/>
      <c r="AN460" s="92"/>
      <c r="AO460" s="92" t="s">
        <v>561</v>
      </c>
      <c r="AP460" s="38"/>
      <c r="AQ460" s="38"/>
      <c r="AR460" s="38" t="s">
        <v>561</v>
      </c>
      <c r="AS460" s="38"/>
      <c r="AT460" s="38"/>
      <c r="AU460" s="38"/>
      <c r="AV460" s="38"/>
      <c r="AW460" s="38" t="s">
        <v>561</v>
      </c>
      <c r="AX460" s="38"/>
      <c r="AY460" s="38"/>
      <c r="AZ460" s="38"/>
      <c r="BA460" s="92" t="s">
        <v>561</v>
      </c>
      <c r="BB460" s="38"/>
      <c r="BC460" s="38" t="s">
        <v>561</v>
      </c>
      <c r="BD460" s="153"/>
      <c r="BE460" s="1"/>
      <c r="BF460" s="1"/>
      <c r="BG460" s="15"/>
      <c r="BH460" s="16" t="s">
        <v>207</v>
      </c>
      <c r="BI460" s="16" t="s">
        <v>255</v>
      </c>
      <c r="BJ460" s="16" t="s">
        <v>77</v>
      </c>
    </row>
    <row r="461" spans="1:62" s="16" customFormat="1" ht="260.10000000000002" customHeight="1" x14ac:dyDescent="0.15">
      <c r="A461" s="308" t="s">
        <v>255</v>
      </c>
      <c r="B461" s="304" t="s">
        <v>77</v>
      </c>
      <c r="C461" s="304" t="s">
        <v>207</v>
      </c>
      <c r="D461" s="303" t="s">
        <v>628</v>
      </c>
      <c r="E461" s="205"/>
      <c r="F461" s="287">
        <f t="shared" ref="F461:F462" si="226">SUM(AG461:BD461)</f>
        <v>0</v>
      </c>
      <c r="G461" s="210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211"/>
      <c r="AE461" s="32"/>
      <c r="AF461" s="32"/>
      <c r="AG461" s="136">
        <v>0</v>
      </c>
      <c r="AH461" s="47"/>
      <c r="AI461" s="47">
        <v>0</v>
      </c>
      <c r="AJ461" s="47"/>
      <c r="AK461" s="47"/>
      <c r="AL461" s="47"/>
      <c r="AM461" s="47"/>
      <c r="AN461" s="47"/>
      <c r="AO461" s="47">
        <v>0</v>
      </c>
      <c r="AP461" s="47"/>
      <c r="AQ461" s="47"/>
      <c r="AR461" s="47">
        <v>0</v>
      </c>
      <c r="AS461" s="47"/>
      <c r="AT461" s="47"/>
      <c r="AU461" s="47"/>
      <c r="AV461" s="47"/>
      <c r="AW461" s="47">
        <v>0</v>
      </c>
      <c r="AX461" s="47"/>
      <c r="AY461" s="47"/>
      <c r="AZ461" s="47"/>
      <c r="BA461" s="47">
        <v>0</v>
      </c>
      <c r="BB461" s="47"/>
      <c r="BC461" s="47">
        <v>0</v>
      </c>
      <c r="BD461" s="78"/>
      <c r="BE461" s="5"/>
      <c r="BF461" s="5">
        <f>SUM(AG461:BD461)</f>
        <v>0</v>
      </c>
      <c r="BG461" s="15"/>
      <c r="BH461" s="16" t="s">
        <v>207</v>
      </c>
      <c r="BI461" s="16" t="s">
        <v>255</v>
      </c>
      <c r="BJ461" s="16" t="s">
        <v>77</v>
      </c>
    </row>
    <row r="462" spans="1:62" s="16" customFormat="1" ht="260.10000000000002" customHeight="1" x14ac:dyDescent="0.15">
      <c r="A462" s="309" t="s">
        <v>255</v>
      </c>
      <c r="B462" s="304" t="s">
        <v>77</v>
      </c>
      <c r="C462" s="304" t="s">
        <v>207</v>
      </c>
      <c r="D462" s="35" t="s">
        <v>629</v>
      </c>
      <c r="E462" s="205">
        <f t="shared" ref="E462" si="227">COUNTIF(AG460:BD460,"○")</f>
        <v>7</v>
      </c>
      <c r="F462" s="287">
        <f t="shared" si="226"/>
        <v>0</v>
      </c>
      <c r="G462" s="212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213"/>
      <c r="AE462" s="5"/>
      <c r="AF462" s="5"/>
      <c r="AG462" s="6">
        <v>0</v>
      </c>
      <c r="AH462" s="36"/>
      <c r="AI462" s="36"/>
      <c r="AJ462" s="36"/>
      <c r="AK462" s="36"/>
      <c r="AL462" s="36"/>
      <c r="AM462" s="36"/>
      <c r="AN462" s="36"/>
      <c r="AO462" s="36">
        <v>0</v>
      </c>
      <c r="AP462" s="36"/>
      <c r="AQ462" s="36"/>
      <c r="AR462" s="281">
        <v>0</v>
      </c>
      <c r="AS462" s="36"/>
      <c r="AT462" s="36"/>
      <c r="AU462" s="36"/>
      <c r="AV462" s="36"/>
      <c r="AW462" s="36">
        <v>0</v>
      </c>
      <c r="AX462" s="36"/>
      <c r="AY462" s="36"/>
      <c r="AZ462" s="36"/>
      <c r="BA462" s="36">
        <v>0</v>
      </c>
      <c r="BB462" s="36"/>
      <c r="BC462" s="36"/>
      <c r="BD462" s="76"/>
      <c r="BE462" s="5">
        <f>COUNTIF(AG460:BD460,"○")</f>
        <v>7</v>
      </c>
      <c r="BF462" s="5">
        <f>SUM(AG462:BD462)</f>
        <v>0</v>
      </c>
      <c r="BG462" s="15"/>
      <c r="BH462" s="16" t="s">
        <v>207</v>
      </c>
      <c r="BI462" s="16" t="s">
        <v>255</v>
      </c>
      <c r="BJ462" s="16" t="s">
        <v>77</v>
      </c>
    </row>
    <row r="463" spans="1:62" s="16" customFormat="1" ht="260.10000000000002" customHeight="1" x14ac:dyDescent="0.15">
      <c r="A463" s="312" t="s">
        <v>255</v>
      </c>
      <c r="B463" s="312" t="s">
        <v>77</v>
      </c>
      <c r="C463" s="312" t="s">
        <v>207</v>
      </c>
      <c r="D463" s="71" t="s">
        <v>573</v>
      </c>
      <c r="E463" s="277"/>
      <c r="F463" s="291"/>
      <c r="G463" s="241" t="s">
        <v>589</v>
      </c>
      <c r="H463" s="170"/>
      <c r="I463" s="170" t="s">
        <v>590</v>
      </c>
      <c r="J463" s="170"/>
      <c r="K463" s="170"/>
      <c r="L463" s="170"/>
      <c r="M463" s="170"/>
      <c r="N463" s="170"/>
      <c r="O463" s="170" t="s">
        <v>591</v>
      </c>
      <c r="P463" s="170"/>
      <c r="Q463" s="170"/>
      <c r="R463" s="170" t="s">
        <v>615</v>
      </c>
      <c r="S463" s="170"/>
      <c r="T463" s="170"/>
      <c r="U463" s="170"/>
      <c r="V463" s="170"/>
      <c r="W463" s="170" t="s">
        <v>593</v>
      </c>
      <c r="X463" s="170"/>
      <c r="Y463" s="170"/>
      <c r="Z463" s="170"/>
      <c r="AA463" s="170" t="s">
        <v>589</v>
      </c>
      <c r="AB463" s="170"/>
      <c r="AC463" s="170" t="s">
        <v>592</v>
      </c>
      <c r="AD463" s="172"/>
      <c r="AE463" s="266"/>
      <c r="AF463" s="266"/>
      <c r="AG463" s="173" t="s">
        <v>589</v>
      </c>
      <c r="AH463" s="170"/>
      <c r="AI463" s="170" t="s">
        <v>590</v>
      </c>
      <c r="AJ463" s="170"/>
      <c r="AK463" s="170"/>
      <c r="AL463" s="170"/>
      <c r="AM463" s="170"/>
      <c r="AN463" s="170"/>
      <c r="AO463" s="170" t="s">
        <v>591</v>
      </c>
      <c r="AP463" s="170"/>
      <c r="AQ463" s="170"/>
      <c r="AR463" s="283" t="s">
        <v>615</v>
      </c>
      <c r="AS463" s="170"/>
      <c r="AT463" s="170"/>
      <c r="AU463" s="170"/>
      <c r="AV463" s="170"/>
      <c r="AW463" s="170" t="s">
        <v>593</v>
      </c>
      <c r="AX463" s="170"/>
      <c r="AY463" s="170"/>
      <c r="AZ463" s="170"/>
      <c r="BA463" s="170" t="s">
        <v>589</v>
      </c>
      <c r="BB463" s="170"/>
      <c r="BC463" s="170" t="s">
        <v>592</v>
      </c>
      <c r="BD463" s="171"/>
      <c r="BE463" s="2"/>
      <c r="BF463" s="2"/>
      <c r="BG463" s="15"/>
      <c r="BH463" s="16" t="s">
        <v>207</v>
      </c>
      <c r="BI463" s="16" t="s">
        <v>255</v>
      </c>
      <c r="BJ463" s="16" t="s">
        <v>77</v>
      </c>
    </row>
    <row r="464" spans="1:62" s="16" customFormat="1" ht="110.1" customHeight="1" x14ac:dyDescent="0.15">
      <c r="A464" s="308" t="s">
        <v>256</v>
      </c>
      <c r="B464" s="304" t="s">
        <v>388</v>
      </c>
      <c r="C464" s="304" t="s">
        <v>204</v>
      </c>
      <c r="D464" s="35" t="s">
        <v>548</v>
      </c>
      <c r="E464" s="205"/>
      <c r="F464" s="292"/>
      <c r="G464" s="224" t="s">
        <v>561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 t="s">
        <v>561</v>
      </c>
      <c r="AB464" s="36"/>
      <c r="AC464" s="36"/>
      <c r="AD464" s="213"/>
      <c r="AE464" s="200"/>
      <c r="AF464" s="200"/>
      <c r="AG464" s="20" t="s">
        <v>561</v>
      </c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 t="s">
        <v>561</v>
      </c>
      <c r="BB464" s="36"/>
      <c r="BC464" s="36"/>
      <c r="BD464" s="76"/>
      <c r="BE464" s="5"/>
      <c r="BF464" s="5"/>
      <c r="BG464" s="15"/>
      <c r="BH464" s="16" t="s">
        <v>204</v>
      </c>
      <c r="BI464" s="16" t="s">
        <v>256</v>
      </c>
      <c r="BJ464" s="16" t="s">
        <v>388</v>
      </c>
    </row>
    <row r="465" spans="1:62" s="16" customFormat="1" ht="260.10000000000002" customHeight="1" x14ac:dyDescent="0.15">
      <c r="A465" s="308" t="s">
        <v>256</v>
      </c>
      <c r="B465" s="304" t="s">
        <v>388</v>
      </c>
      <c r="C465" s="304" t="s">
        <v>204</v>
      </c>
      <c r="D465" s="303" t="s">
        <v>628</v>
      </c>
      <c r="E465" s="205"/>
      <c r="F465" s="287">
        <f t="shared" ref="F465:F466" si="228">SUM(AG465:BD465)</f>
        <v>0</v>
      </c>
      <c r="G465" s="210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211"/>
      <c r="AE465" s="32"/>
      <c r="AF465" s="32"/>
      <c r="AG465" s="136">
        <v>0</v>
      </c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>
        <v>0</v>
      </c>
      <c r="BB465" s="47"/>
      <c r="BC465" s="47"/>
      <c r="BD465" s="78"/>
      <c r="BE465" s="5"/>
      <c r="BF465" s="5">
        <f>SUM(AG465:BD465)</f>
        <v>0</v>
      </c>
      <c r="BG465" s="15"/>
      <c r="BH465" s="16" t="s">
        <v>204</v>
      </c>
      <c r="BI465" s="16" t="s">
        <v>256</v>
      </c>
      <c r="BJ465" s="16" t="s">
        <v>388</v>
      </c>
    </row>
    <row r="466" spans="1:62" s="16" customFormat="1" ht="260.10000000000002" customHeight="1" x14ac:dyDescent="0.15">
      <c r="A466" s="309" t="s">
        <v>256</v>
      </c>
      <c r="B466" s="304" t="s">
        <v>388</v>
      </c>
      <c r="C466" s="304" t="s">
        <v>204</v>
      </c>
      <c r="D466" s="35" t="s">
        <v>629</v>
      </c>
      <c r="E466" s="205">
        <f t="shared" ref="E466" si="229">COUNTIF(AG464:BD464,"○")</f>
        <v>2</v>
      </c>
      <c r="F466" s="287">
        <f t="shared" si="228"/>
        <v>0</v>
      </c>
      <c r="G466" s="212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213"/>
      <c r="AE466" s="5"/>
      <c r="AF466" s="5"/>
      <c r="AG466" s="6">
        <v>0</v>
      </c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>
        <v>0</v>
      </c>
      <c r="BB466" s="36"/>
      <c r="BC466" s="36"/>
      <c r="BD466" s="76"/>
      <c r="BE466" s="5">
        <f>COUNTIF(AG464:BD464,"○")</f>
        <v>2</v>
      </c>
      <c r="BF466" s="5">
        <f>SUM(AG466:BD466)</f>
        <v>0</v>
      </c>
      <c r="BG466" s="15"/>
      <c r="BH466" s="16" t="s">
        <v>204</v>
      </c>
      <c r="BI466" s="16" t="s">
        <v>256</v>
      </c>
      <c r="BJ466" s="16" t="s">
        <v>388</v>
      </c>
    </row>
    <row r="467" spans="1:62" s="16" customFormat="1" ht="260.10000000000002" customHeight="1" x14ac:dyDescent="0.15">
      <c r="A467" s="305" t="s">
        <v>256</v>
      </c>
      <c r="B467" s="305" t="s">
        <v>388</v>
      </c>
      <c r="C467" s="305" t="s">
        <v>204</v>
      </c>
      <c r="D467" s="88" t="s">
        <v>573</v>
      </c>
      <c r="E467" s="205"/>
      <c r="F467" s="290"/>
      <c r="G467" s="245" t="s">
        <v>578</v>
      </c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70"/>
      <c r="S467" s="162"/>
      <c r="T467" s="162"/>
      <c r="U467" s="162"/>
      <c r="V467" s="162"/>
      <c r="W467" s="162"/>
      <c r="X467" s="162"/>
      <c r="Y467" s="162"/>
      <c r="Z467" s="162"/>
      <c r="AA467" s="162" t="s">
        <v>612</v>
      </c>
      <c r="AB467" s="162"/>
      <c r="AC467" s="170"/>
      <c r="AD467" s="235"/>
      <c r="AE467" s="201"/>
      <c r="AF467" s="201"/>
      <c r="AG467" s="173" t="s">
        <v>578</v>
      </c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  <c r="AT467" s="170"/>
      <c r="AU467" s="170"/>
      <c r="AV467" s="170"/>
      <c r="AW467" s="170"/>
      <c r="AX467" s="170"/>
      <c r="AY467" s="170"/>
      <c r="AZ467" s="170"/>
      <c r="BA467" s="170" t="s">
        <v>612</v>
      </c>
      <c r="BB467" s="170"/>
      <c r="BC467" s="170"/>
      <c r="BD467" s="171"/>
      <c r="BE467" s="5"/>
      <c r="BF467" s="5"/>
      <c r="BG467" s="15"/>
      <c r="BH467" s="16" t="s">
        <v>204</v>
      </c>
      <c r="BI467" s="16" t="s">
        <v>256</v>
      </c>
      <c r="BJ467" s="16" t="s">
        <v>388</v>
      </c>
    </row>
    <row r="468" spans="1:62" s="16" customFormat="1" ht="110.1" customHeight="1" x14ac:dyDescent="0.15">
      <c r="A468" s="313" t="s">
        <v>257</v>
      </c>
      <c r="B468" s="306" t="s">
        <v>389</v>
      </c>
      <c r="C468" s="306" t="s">
        <v>204</v>
      </c>
      <c r="D468" s="158" t="s">
        <v>548</v>
      </c>
      <c r="E468" s="204"/>
      <c r="F468" s="289"/>
      <c r="G468" s="208" t="s">
        <v>561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6"/>
      <c r="S468" s="38"/>
      <c r="T468" s="38"/>
      <c r="U468" s="38"/>
      <c r="V468" s="38"/>
      <c r="W468" s="38"/>
      <c r="X468" s="38"/>
      <c r="Y468" s="38"/>
      <c r="Z468" s="38"/>
      <c r="AA468" s="38" t="s">
        <v>561</v>
      </c>
      <c r="AB468" s="38"/>
      <c r="AC468" s="36"/>
      <c r="AD468" s="209"/>
      <c r="AE468" s="86"/>
      <c r="AF468" s="86"/>
      <c r="AG468" s="6" t="s">
        <v>561</v>
      </c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 t="s">
        <v>561</v>
      </c>
      <c r="BB468" s="36"/>
      <c r="BC468" s="36"/>
      <c r="BD468" s="76"/>
      <c r="BE468" s="1"/>
      <c r="BF468" s="1"/>
      <c r="BG468" s="15"/>
      <c r="BH468" s="16" t="s">
        <v>204</v>
      </c>
      <c r="BI468" s="16" t="s">
        <v>257</v>
      </c>
      <c r="BJ468" s="16" t="s">
        <v>389</v>
      </c>
    </row>
    <row r="469" spans="1:62" s="16" customFormat="1" ht="260.10000000000002" customHeight="1" x14ac:dyDescent="0.15">
      <c r="A469" s="308" t="s">
        <v>257</v>
      </c>
      <c r="B469" s="304" t="s">
        <v>389</v>
      </c>
      <c r="C469" s="304" t="s">
        <v>204</v>
      </c>
      <c r="D469" s="303" t="s">
        <v>628</v>
      </c>
      <c r="E469" s="205"/>
      <c r="F469" s="287">
        <f t="shared" ref="F469:F470" si="230">SUM(AG469:BD469)</f>
        <v>0</v>
      </c>
      <c r="G469" s="210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211"/>
      <c r="AE469" s="32"/>
      <c r="AF469" s="32"/>
      <c r="AG469" s="136">
        <v>0</v>
      </c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>
        <v>0</v>
      </c>
      <c r="BB469" s="47"/>
      <c r="BC469" s="47"/>
      <c r="BD469" s="78"/>
      <c r="BE469" s="5"/>
      <c r="BF469" s="5">
        <f>SUM(AG469:BD469)</f>
        <v>0</v>
      </c>
      <c r="BG469" s="15"/>
      <c r="BH469" s="16" t="s">
        <v>204</v>
      </c>
      <c r="BI469" s="16" t="s">
        <v>257</v>
      </c>
      <c r="BJ469" s="16" t="s">
        <v>389</v>
      </c>
    </row>
    <row r="470" spans="1:62" s="16" customFormat="1" ht="260.10000000000002" customHeight="1" x14ac:dyDescent="0.15">
      <c r="A470" s="309" t="s">
        <v>257</v>
      </c>
      <c r="B470" s="304" t="s">
        <v>389</v>
      </c>
      <c r="C470" s="304" t="s">
        <v>204</v>
      </c>
      <c r="D470" s="35" t="s">
        <v>629</v>
      </c>
      <c r="E470" s="205">
        <f t="shared" ref="E470" si="231">COUNTIF(AG468:BD468,"○")</f>
        <v>2</v>
      </c>
      <c r="F470" s="287">
        <f t="shared" si="230"/>
        <v>0</v>
      </c>
      <c r="G470" s="212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213"/>
      <c r="AE470" s="5"/>
      <c r="AF470" s="5"/>
      <c r="AG470" s="6">
        <v>0</v>
      </c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>
        <v>0</v>
      </c>
      <c r="BB470" s="36"/>
      <c r="BC470" s="36"/>
      <c r="BD470" s="76"/>
      <c r="BE470" s="5">
        <f>COUNTIF(AG468:BD468,"○")</f>
        <v>2</v>
      </c>
      <c r="BF470" s="5">
        <f>SUM(AG470:BD470)</f>
        <v>0</v>
      </c>
      <c r="BG470" s="15"/>
      <c r="BH470" s="16" t="s">
        <v>204</v>
      </c>
      <c r="BI470" s="16" t="s">
        <v>257</v>
      </c>
      <c r="BJ470" s="16" t="s">
        <v>389</v>
      </c>
    </row>
    <row r="471" spans="1:62" s="16" customFormat="1" ht="260.10000000000002" customHeight="1" x14ac:dyDescent="0.15">
      <c r="A471" s="312" t="s">
        <v>257</v>
      </c>
      <c r="B471" s="312" t="s">
        <v>389</v>
      </c>
      <c r="C471" s="312" t="s">
        <v>204</v>
      </c>
      <c r="D471" s="71" t="s">
        <v>573</v>
      </c>
      <c r="E471" s="277"/>
      <c r="F471" s="291"/>
      <c r="G471" s="241" t="s">
        <v>578</v>
      </c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 t="s">
        <v>617</v>
      </c>
      <c r="AB471" s="170"/>
      <c r="AC471" s="170"/>
      <c r="AD471" s="172"/>
      <c r="AE471" s="266"/>
      <c r="AF471" s="266"/>
      <c r="AG471" s="173" t="s">
        <v>578</v>
      </c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70"/>
      <c r="AT471" s="170"/>
      <c r="AU471" s="170"/>
      <c r="AV471" s="170"/>
      <c r="AW471" s="170"/>
      <c r="AX471" s="170"/>
      <c r="AY471" s="170"/>
      <c r="AZ471" s="170"/>
      <c r="BA471" s="170" t="s">
        <v>612</v>
      </c>
      <c r="BB471" s="170"/>
      <c r="BC471" s="170"/>
      <c r="BD471" s="171"/>
      <c r="BE471" s="2"/>
      <c r="BF471" s="2"/>
      <c r="BG471" s="15"/>
      <c r="BH471" s="16" t="s">
        <v>204</v>
      </c>
      <c r="BI471" s="16" t="s">
        <v>257</v>
      </c>
      <c r="BJ471" s="16" t="s">
        <v>389</v>
      </c>
    </row>
    <row r="472" spans="1:62" s="16" customFormat="1" ht="110.1" customHeight="1" x14ac:dyDescent="0.15">
      <c r="A472" s="308" t="s">
        <v>258</v>
      </c>
      <c r="B472" s="304" t="s">
        <v>78</v>
      </c>
      <c r="C472" s="304" t="s">
        <v>207</v>
      </c>
      <c r="D472" s="35" t="s">
        <v>548</v>
      </c>
      <c r="E472" s="205"/>
      <c r="F472" s="292"/>
      <c r="G472" s="212" t="s">
        <v>561</v>
      </c>
      <c r="H472" s="36"/>
      <c r="I472" s="36" t="s">
        <v>561</v>
      </c>
      <c r="J472" s="36"/>
      <c r="K472" s="36"/>
      <c r="L472" s="36" t="s">
        <v>561</v>
      </c>
      <c r="M472" s="36"/>
      <c r="N472" s="131"/>
      <c r="O472" s="131" t="s">
        <v>561</v>
      </c>
      <c r="P472" s="36"/>
      <c r="Q472" s="36"/>
      <c r="R472" s="36" t="s">
        <v>561</v>
      </c>
      <c r="S472" s="36"/>
      <c r="T472" s="36"/>
      <c r="U472" s="36"/>
      <c r="V472" s="36"/>
      <c r="W472" s="36" t="s">
        <v>561</v>
      </c>
      <c r="X472" s="36"/>
      <c r="Y472" s="36"/>
      <c r="Z472" s="36"/>
      <c r="AA472" s="131" t="s">
        <v>561</v>
      </c>
      <c r="AB472" s="36"/>
      <c r="AC472" s="36"/>
      <c r="AD472" s="213"/>
      <c r="AE472" s="200"/>
      <c r="AF472" s="200"/>
      <c r="AG472" s="6" t="s">
        <v>561</v>
      </c>
      <c r="AH472" s="36"/>
      <c r="AI472" s="36" t="s">
        <v>561</v>
      </c>
      <c r="AJ472" s="36"/>
      <c r="AK472" s="36"/>
      <c r="AL472" s="36" t="s">
        <v>569</v>
      </c>
      <c r="AM472" s="36"/>
      <c r="AN472" s="131"/>
      <c r="AO472" s="131" t="s">
        <v>561</v>
      </c>
      <c r="AP472" s="36"/>
      <c r="AQ472" s="36"/>
      <c r="AR472" s="36" t="s">
        <v>561</v>
      </c>
      <c r="AS472" s="36"/>
      <c r="AT472" s="36"/>
      <c r="AU472" s="36"/>
      <c r="AV472" s="36"/>
      <c r="AW472" s="36" t="s">
        <v>561</v>
      </c>
      <c r="AX472" s="36"/>
      <c r="AY472" s="36"/>
      <c r="AZ472" s="36"/>
      <c r="BA472" s="131" t="s">
        <v>561</v>
      </c>
      <c r="BB472" s="36"/>
      <c r="BC472" s="36"/>
      <c r="BD472" s="76"/>
      <c r="BE472" s="5"/>
      <c r="BF472" s="5"/>
      <c r="BG472" s="15"/>
      <c r="BH472" s="16" t="s">
        <v>207</v>
      </c>
      <c r="BI472" s="16" t="s">
        <v>258</v>
      </c>
      <c r="BJ472" s="16" t="s">
        <v>78</v>
      </c>
    </row>
    <row r="473" spans="1:62" s="16" customFormat="1" ht="260.10000000000002" customHeight="1" x14ac:dyDescent="0.15">
      <c r="A473" s="308" t="s">
        <v>258</v>
      </c>
      <c r="B473" s="304" t="s">
        <v>78</v>
      </c>
      <c r="C473" s="304" t="s">
        <v>207</v>
      </c>
      <c r="D473" s="303" t="s">
        <v>628</v>
      </c>
      <c r="E473" s="205"/>
      <c r="F473" s="287">
        <f t="shared" ref="F473:F474" si="232">SUM(AG473:BD473)</f>
        <v>0</v>
      </c>
      <c r="G473" s="210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211"/>
      <c r="AE473" s="32"/>
      <c r="AF473" s="32"/>
      <c r="AG473" s="136">
        <v>0</v>
      </c>
      <c r="AH473" s="47"/>
      <c r="AI473" s="47">
        <v>0</v>
      </c>
      <c r="AJ473" s="47"/>
      <c r="AK473" s="47"/>
      <c r="AL473" s="47">
        <v>0</v>
      </c>
      <c r="AM473" s="47"/>
      <c r="AN473" s="47"/>
      <c r="AO473" s="47">
        <v>0</v>
      </c>
      <c r="AP473" s="47"/>
      <c r="AQ473" s="47"/>
      <c r="AR473" s="47">
        <v>0</v>
      </c>
      <c r="AS473" s="47"/>
      <c r="AT473" s="47"/>
      <c r="AU473" s="47"/>
      <c r="AV473" s="47"/>
      <c r="AW473" s="47">
        <v>0</v>
      </c>
      <c r="AX473" s="47"/>
      <c r="AY473" s="47"/>
      <c r="AZ473" s="47"/>
      <c r="BA473" s="47">
        <v>0</v>
      </c>
      <c r="BB473" s="47"/>
      <c r="BC473" s="47"/>
      <c r="BD473" s="78"/>
      <c r="BE473" s="5"/>
      <c r="BF473" s="5">
        <f>SUM(AG473:BD473)</f>
        <v>0</v>
      </c>
      <c r="BG473" s="15"/>
      <c r="BH473" s="16" t="s">
        <v>207</v>
      </c>
      <c r="BI473" s="16" t="s">
        <v>258</v>
      </c>
      <c r="BJ473" s="16" t="s">
        <v>78</v>
      </c>
    </row>
    <row r="474" spans="1:62" s="16" customFormat="1" ht="260.10000000000002" customHeight="1" x14ac:dyDescent="0.15">
      <c r="A474" s="309" t="s">
        <v>258</v>
      </c>
      <c r="B474" s="304" t="s">
        <v>78</v>
      </c>
      <c r="C474" s="304" t="s">
        <v>207</v>
      </c>
      <c r="D474" s="35" t="s">
        <v>629</v>
      </c>
      <c r="E474" s="205">
        <f t="shared" ref="E474" si="233">COUNTIF(AG472:BD472,"○")</f>
        <v>7</v>
      </c>
      <c r="F474" s="287">
        <f t="shared" si="232"/>
        <v>0</v>
      </c>
      <c r="G474" s="212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213"/>
      <c r="AE474" s="5"/>
      <c r="AF474" s="5"/>
      <c r="AG474" s="6">
        <v>0</v>
      </c>
      <c r="AH474" s="36"/>
      <c r="AI474" s="36"/>
      <c r="AJ474" s="36"/>
      <c r="AK474" s="36"/>
      <c r="AL474" s="36"/>
      <c r="AM474" s="36"/>
      <c r="AN474" s="36"/>
      <c r="AO474" s="36">
        <v>0</v>
      </c>
      <c r="AP474" s="36"/>
      <c r="AQ474" s="36"/>
      <c r="AR474" s="281">
        <v>0</v>
      </c>
      <c r="AS474" s="36"/>
      <c r="AT474" s="36"/>
      <c r="AU474" s="36"/>
      <c r="AV474" s="36"/>
      <c r="AW474" s="36">
        <v>0</v>
      </c>
      <c r="AX474" s="36"/>
      <c r="AY474" s="36"/>
      <c r="AZ474" s="36"/>
      <c r="BA474" s="36">
        <v>0</v>
      </c>
      <c r="BB474" s="36"/>
      <c r="BC474" s="36"/>
      <c r="BD474" s="76"/>
      <c r="BE474" s="5">
        <f>COUNTIF(AG472:BD472,"○")</f>
        <v>7</v>
      </c>
      <c r="BF474" s="5">
        <f>SUM(AG474:BD474)</f>
        <v>0</v>
      </c>
      <c r="BG474" s="15"/>
      <c r="BH474" s="16" t="s">
        <v>207</v>
      </c>
      <c r="BI474" s="16" t="s">
        <v>258</v>
      </c>
      <c r="BJ474" s="16" t="s">
        <v>78</v>
      </c>
    </row>
    <row r="475" spans="1:62" s="16" customFormat="1" ht="260.10000000000002" customHeight="1" x14ac:dyDescent="0.15">
      <c r="A475" s="305" t="s">
        <v>258</v>
      </c>
      <c r="B475" s="305" t="s">
        <v>78</v>
      </c>
      <c r="C475" s="305" t="s">
        <v>207</v>
      </c>
      <c r="D475" s="88" t="s">
        <v>573</v>
      </c>
      <c r="E475" s="205"/>
      <c r="F475" s="290"/>
      <c r="G475" s="245" t="s">
        <v>589</v>
      </c>
      <c r="H475" s="162"/>
      <c r="I475" s="162" t="s">
        <v>590</v>
      </c>
      <c r="J475" s="162"/>
      <c r="K475" s="162"/>
      <c r="L475" s="162" t="s">
        <v>595</v>
      </c>
      <c r="M475" s="162"/>
      <c r="N475" s="162"/>
      <c r="O475" s="162" t="s">
        <v>591</v>
      </c>
      <c r="P475" s="162"/>
      <c r="Q475" s="162"/>
      <c r="R475" s="170" t="s">
        <v>615</v>
      </c>
      <c r="S475" s="162"/>
      <c r="T475" s="162"/>
      <c r="U475" s="162"/>
      <c r="V475" s="162"/>
      <c r="W475" s="162" t="s">
        <v>591</v>
      </c>
      <c r="X475" s="162"/>
      <c r="Y475" s="162"/>
      <c r="Z475" s="162"/>
      <c r="AA475" s="162" t="s">
        <v>589</v>
      </c>
      <c r="AB475" s="162"/>
      <c r="AC475" s="170"/>
      <c r="AD475" s="235"/>
      <c r="AE475" s="201"/>
      <c r="AF475" s="201"/>
      <c r="AG475" s="173" t="s">
        <v>589</v>
      </c>
      <c r="AH475" s="170"/>
      <c r="AI475" s="170" t="s">
        <v>590</v>
      </c>
      <c r="AJ475" s="170"/>
      <c r="AK475" s="170"/>
      <c r="AL475" s="170" t="s">
        <v>595</v>
      </c>
      <c r="AM475" s="170"/>
      <c r="AN475" s="170"/>
      <c r="AO475" s="170" t="s">
        <v>591</v>
      </c>
      <c r="AP475" s="170"/>
      <c r="AQ475" s="170"/>
      <c r="AR475" s="283" t="s">
        <v>615</v>
      </c>
      <c r="AS475" s="170"/>
      <c r="AT475" s="170"/>
      <c r="AU475" s="170"/>
      <c r="AV475" s="170"/>
      <c r="AW475" s="170" t="s">
        <v>591</v>
      </c>
      <c r="AX475" s="170"/>
      <c r="AY475" s="170"/>
      <c r="AZ475" s="170"/>
      <c r="BA475" s="170" t="s">
        <v>589</v>
      </c>
      <c r="BB475" s="170"/>
      <c r="BC475" s="170"/>
      <c r="BD475" s="171"/>
      <c r="BE475" s="5"/>
      <c r="BF475" s="5"/>
      <c r="BG475" s="15"/>
      <c r="BH475" s="16" t="s">
        <v>207</v>
      </c>
      <c r="BI475" s="16" t="s">
        <v>258</v>
      </c>
      <c r="BJ475" s="16" t="s">
        <v>78</v>
      </c>
    </row>
    <row r="476" spans="1:62" s="16" customFormat="1" ht="110.1" customHeight="1" x14ac:dyDescent="0.15">
      <c r="A476" s="313" t="s">
        <v>259</v>
      </c>
      <c r="B476" s="306" t="s">
        <v>390</v>
      </c>
      <c r="C476" s="306" t="s">
        <v>204</v>
      </c>
      <c r="D476" s="158" t="s">
        <v>548</v>
      </c>
      <c r="E476" s="204"/>
      <c r="F476" s="289"/>
      <c r="G476" s="208" t="s">
        <v>561</v>
      </c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 t="s">
        <v>561</v>
      </c>
      <c r="AB476" s="38"/>
      <c r="AC476" s="38"/>
      <c r="AD476" s="209"/>
      <c r="AE476" s="86"/>
      <c r="AF476" s="86"/>
      <c r="AG476" s="39" t="s">
        <v>561</v>
      </c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 t="s">
        <v>561</v>
      </c>
      <c r="BB476" s="38"/>
      <c r="BC476" s="38"/>
      <c r="BD476" s="153"/>
      <c r="BE476" s="1"/>
      <c r="BF476" s="1"/>
      <c r="BG476" s="15"/>
      <c r="BH476" s="16" t="s">
        <v>204</v>
      </c>
      <c r="BI476" s="16" t="s">
        <v>259</v>
      </c>
      <c r="BJ476" s="16" t="s">
        <v>390</v>
      </c>
    </row>
    <row r="477" spans="1:62" s="16" customFormat="1" ht="260.10000000000002" customHeight="1" x14ac:dyDescent="0.15">
      <c r="A477" s="308" t="s">
        <v>259</v>
      </c>
      <c r="B477" s="304" t="s">
        <v>390</v>
      </c>
      <c r="C477" s="304" t="s">
        <v>204</v>
      </c>
      <c r="D477" s="303" t="s">
        <v>628</v>
      </c>
      <c r="E477" s="205"/>
      <c r="F477" s="287">
        <f t="shared" ref="F477:F478" si="234">SUM(AG477:BD477)</f>
        <v>0</v>
      </c>
      <c r="G477" s="210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211"/>
      <c r="AE477" s="32"/>
      <c r="AF477" s="32"/>
      <c r="AG477" s="136">
        <v>0</v>
      </c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>
        <v>0</v>
      </c>
      <c r="BB477" s="47"/>
      <c r="BC477" s="47"/>
      <c r="BD477" s="78"/>
      <c r="BE477" s="5"/>
      <c r="BF477" s="5">
        <f>SUM(AG477:BD477)</f>
        <v>0</v>
      </c>
      <c r="BG477" s="15"/>
      <c r="BH477" s="16" t="s">
        <v>204</v>
      </c>
      <c r="BI477" s="16" t="s">
        <v>259</v>
      </c>
      <c r="BJ477" s="16" t="s">
        <v>390</v>
      </c>
    </row>
    <row r="478" spans="1:62" s="16" customFormat="1" ht="260.10000000000002" customHeight="1" x14ac:dyDescent="0.15">
      <c r="A478" s="309" t="s">
        <v>259</v>
      </c>
      <c r="B478" s="304" t="s">
        <v>390</v>
      </c>
      <c r="C478" s="304" t="s">
        <v>204</v>
      </c>
      <c r="D478" s="35" t="s">
        <v>629</v>
      </c>
      <c r="E478" s="205">
        <f t="shared" ref="E478" si="235">COUNTIF(AG476:BD476,"○")</f>
        <v>2</v>
      </c>
      <c r="F478" s="287">
        <f t="shared" si="234"/>
        <v>0</v>
      </c>
      <c r="G478" s="212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213"/>
      <c r="AE478" s="5"/>
      <c r="AF478" s="5"/>
      <c r="AG478" s="6">
        <v>0</v>
      </c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>
        <v>0</v>
      </c>
      <c r="BB478" s="36"/>
      <c r="BC478" s="36"/>
      <c r="BD478" s="76"/>
      <c r="BE478" s="5">
        <f>COUNTIF(AG476:BD476,"○")</f>
        <v>2</v>
      </c>
      <c r="BF478" s="5">
        <f>SUM(AG478:BD478)</f>
        <v>0</v>
      </c>
      <c r="BG478" s="15"/>
      <c r="BH478" s="16" t="s">
        <v>204</v>
      </c>
      <c r="BI478" s="16" t="s">
        <v>259</v>
      </c>
      <c r="BJ478" s="16" t="s">
        <v>390</v>
      </c>
    </row>
    <row r="479" spans="1:62" s="16" customFormat="1" ht="260.10000000000002" customHeight="1" x14ac:dyDescent="0.15">
      <c r="A479" s="312" t="s">
        <v>259</v>
      </c>
      <c r="B479" s="312" t="s">
        <v>390</v>
      </c>
      <c r="C479" s="312" t="s">
        <v>204</v>
      </c>
      <c r="D479" s="71" t="s">
        <v>573</v>
      </c>
      <c r="E479" s="277"/>
      <c r="F479" s="291"/>
      <c r="G479" s="241" t="s">
        <v>578</v>
      </c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 t="s">
        <v>617</v>
      </c>
      <c r="AB479" s="170"/>
      <c r="AC479" s="170"/>
      <c r="AD479" s="172"/>
      <c r="AE479" s="266"/>
      <c r="AF479" s="266"/>
      <c r="AG479" s="173" t="s">
        <v>578</v>
      </c>
      <c r="AH479" s="170"/>
      <c r="AI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  <c r="AT479" s="170"/>
      <c r="AU479" s="170"/>
      <c r="AV479" s="170"/>
      <c r="AW479" s="170"/>
      <c r="AX479" s="170"/>
      <c r="AY479" s="170"/>
      <c r="AZ479" s="170"/>
      <c r="BA479" s="170" t="s">
        <v>612</v>
      </c>
      <c r="BB479" s="170"/>
      <c r="BC479" s="170"/>
      <c r="BD479" s="171"/>
      <c r="BE479" s="2"/>
      <c r="BF479" s="2"/>
      <c r="BG479" s="15"/>
      <c r="BH479" s="16" t="s">
        <v>204</v>
      </c>
      <c r="BI479" s="16" t="s">
        <v>259</v>
      </c>
      <c r="BJ479" s="16" t="s">
        <v>390</v>
      </c>
    </row>
    <row r="480" spans="1:62" s="16" customFormat="1" ht="110.1" customHeight="1" x14ac:dyDescent="0.15">
      <c r="A480" s="308" t="s">
        <v>260</v>
      </c>
      <c r="B480" s="304" t="s">
        <v>79</v>
      </c>
      <c r="C480" s="304" t="s">
        <v>207</v>
      </c>
      <c r="D480" s="35" t="s">
        <v>548</v>
      </c>
      <c r="E480" s="205"/>
      <c r="F480" s="292"/>
      <c r="G480" s="212" t="s">
        <v>561</v>
      </c>
      <c r="H480" s="36"/>
      <c r="I480" s="36" t="s">
        <v>561</v>
      </c>
      <c r="J480" s="36"/>
      <c r="K480" s="36"/>
      <c r="L480" s="36" t="s">
        <v>561</v>
      </c>
      <c r="M480" s="36"/>
      <c r="N480" s="131"/>
      <c r="O480" s="131" t="s">
        <v>561</v>
      </c>
      <c r="P480" s="36"/>
      <c r="Q480" s="36"/>
      <c r="R480" s="36" t="s">
        <v>561</v>
      </c>
      <c r="S480" s="36"/>
      <c r="T480" s="36"/>
      <c r="U480" s="36"/>
      <c r="V480" s="36"/>
      <c r="W480" s="36" t="s">
        <v>561</v>
      </c>
      <c r="X480" s="36"/>
      <c r="Y480" s="36"/>
      <c r="Z480" s="36"/>
      <c r="AA480" s="131" t="s">
        <v>561</v>
      </c>
      <c r="AB480" s="36"/>
      <c r="AC480" s="36" t="s">
        <v>561</v>
      </c>
      <c r="AD480" s="213"/>
      <c r="AE480" s="200"/>
      <c r="AF480" s="200"/>
      <c r="AG480" s="6" t="s">
        <v>561</v>
      </c>
      <c r="AH480" s="36"/>
      <c r="AI480" s="36" t="s">
        <v>561</v>
      </c>
      <c r="AJ480" s="36"/>
      <c r="AK480" s="36"/>
      <c r="AL480" s="36" t="s">
        <v>569</v>
      </c>
      <c r="AM480" s="36"/>
      <c r="AN480" s="131"/>
      <c r="AO480" s="131" t="s">
        <v>561</v>
      </c>
      <c r="AP480" s="36"/>
      <c r="AQ480" s="36"/>
      <c r="AR480" s="36" t="s">
        <v>561</v>
      </c>
      <c r="AS480" s="36"/>
      <c r="AT480" s="36"/>
      <c r="AU480" s="36"/>
      <c r="AV480" s="36"/>
      <c r="AW480" s="36" t="s">
        <v>561</v>
      </c>
      <c r="AX480" s="36"/>
      <c r="AY480" s="36"/>
      <c r="AZ480" s="36"/>
      <c r="BA480" s="131" t="s">
        <v>561</v>
      </c>
      <c r="BB480" s="36"/>
      <c r="BC480" s="36" t="s">
        <v>561</v>
      </c>
      <c r="BD480" s="76"/>
      <c r="BE480" s="5"/>
      <c r="BF480" s="5"/>
      <c r="BG480" s="15"/>
      <c r="BH480" s="16" t="s">
        <v>207</v>
      </c>
      <c r="BI480" s="16" t="s">
        <v>260</v>
      </c>
      <c r="BJ480" s="16" t="s">
        <v>79</v>
      </c>
    </row>
    <row r="481" spans="1:62" s="16" customFormat="1" ht="260.10000000000002" customHeight="1" x14ac:dyDescent="0.15">
      <c r="A481" s="308" t="s">
        <v>260</v>
      </c>
      <c r="B481" s="304" t="s">
        <v>79</v>
      </c>
      <c r="C481" s="304" t="s">
        <v>207</v>
      </c>
      <c r="D481" s="303" t="s">
        <v>628</v>
      </c>
      <c r="E481" s="205"/>
      <c r="F481" s="287">
        <f t="shared" ref="F481:F482" si="236">SUM(AG481:BD481)</f>
        <v>0</v>
      </c>
      <c r="G481" s="210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211"/>
      <c r="AE481" s="32"/>
      <c r="AF481" s="32"/>
      <c r="AG481" s="136">
        <v>0</v>
      </c>
      <c r="AH481" s="47"/>
      <c r="AI481" s="47">
        <v>0</v>
      </c>
      <c r="AJ481" s="47"/>
      <c r="AK481" s="47"/>
      <c r="AL481" s="47"/>
      <c r="AM481" s="47"/>
      <c r="AN481" s="47"/>
      <c r="AO481" s="47">
        <v>0</v>
      </c>
      <c r="AP481" s="47"/>
      <c r="AQ481" s="47"/>
      <c r="AR481" s="47">
        <v>0</v>
      </c>
      <c r="AS481" s="47"/>
      <c r="AT481" s="47"/>
      <c r="AU481" s="47"/>
      <c r="AV481" s="47"/>
      <c r="AW481" s="47">
        <v>0</v>
      </c>
      <c r="AX481" s="47"/>
      <c r="AY481" s="47"/>
      <c r="AZ481" s="47"/>
      <c r="BA481" s="47">
        <v>0</v>
      </c>
      <c r="BB481" s="47"/>
      <c r="BC481" s="47">
        <v>0</v>
      </c>
      <c r="BD481" s="78"/>
      <c r="BE481" s="5"/>
      <c r="BF481" s="5">
        <f>SUM(AG481:BD481)</f>
        <v>0</v>
      </c>
      <c r="BG481" s="15"/>
      <c r="BH481" s="16" t="s">
        <v>207</v>
      </c>
      <c r="BI481" s="16" t="s">
        <v>260</v>
      </c>
      <c r="BJ481" s="16" t="s">
        <v>79</v>
      </c>
    </row>
    <row r="482" spans="1:62" s="16" customFormat="1" ht="260.10000000000002" customHeight="1" x14ac:dyDescent="0.15">
      <c r="A482" s="309" t="s">
        <v>260</v>
      </c>
      <c r="B482" s="304" t="s">
        <v>79</v>
      </c>
      <c r="C482" s="304" t="s">
        <v>207</v>
      </c>
      <c r="D482" s="35" t="s">
        <v>629</v>
      </c>
      <c r="E482" s="205">
        <f t="shared" ref="E482" si="237">COUNTIF(AG480:BD480,"○")</f>
        <v>8</v>
      </c>
      <c r="F482" s="287">
        <f t="shared" si="236"/>
        <v>0</v>
      </c>
      <c r="G482" s="224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225"/>
      <c r="AE482" s="202"/>
      <c r="AF482" s="202"/>
      <c r="AG482" s="20">
        <v>0</v>
      </c>
      <c r="AH482" s="131"/>
      <c r="AI482" s="131"/>
      <c r="AJ482" s="131"/>
      <c r="AK482" s="131"/>
      <c r="AL482" s="131"/>
      <c r="AM482" s="131"/>
      <c r="AN482" s="131"/>
      <c r="AO482" s="131">
        <v>0</v>
      </c>
      <c r="AP482" s="131"/>
      <c r="AQ482" s="131"/>
      <c r="AR482" s="285">
        <v>0</v>
      </c>
      <c r="AS482" s="131"/>
      <c r="AT482" s="131"/>
      <c r="AU482" s="131"/>
      <c r="AV482" s="131"/>
      <c r="AW482" s="131">
        <v>0</v>
      </c>
      <c r="AX482" s="131"/>
      <c r="AY482" s="131"/>
      <c r="AZ482" s="131"/>
      <c r="BA482" s="131">
        <v>0</v>
      </c>
      <c r="BB482" s="131"/>
      <c r="BC482" s="131"/>
      <c r="BD482" s="124"/>
      <c r="BE482" s="5">
        <f>COUNTIF(AG480:BD480,"○")</f>
        <v>8</v>
      </c>
      <c r="BF482" s="5">
        <f>SUM(AG482:BD482)</f>
        <v>0</v>
      </c>
      <c r="BG482" s="15"/>
      <c r="BH482" s="16" t="s">
        <v>207</v>
      </c>
      <c r="BI482" s="16" t="s">
        <v>260</v>
      </c>
      <c r="BJ482" s="16" t="s">
        <v>79</v>
      </c>
    </row>
    <row r="483" spans="1:62" s="16" customFormat="1" ht="260.10000000000002" customHeight="1" x14ac:dyDescent="0.15">
      <c r="A483" s="305" t="s">
        <v>260</v>
      </c>
      <c r="B483" s="305" t="s">
        <v>79</v>
      </c>
      <c r="C483" s="305" t="s">
        <v>207</v>
      </c>
      <c r="D483" s="71" t="s">
        <v>573</v>
      </c>
      <c r="E483" s="205"/>
      <c r="F483" s="290"/>
      <c r="G483" s="245" t="s">
        <v>589</v>
      </c>
      <c r="H483" s="174"/>
      <c r="I483" s="162" t="s">
        <v>590</v>
      </c>
      <c r="J483" s="174"/>
      <c r="K483" s="174"/>
      <c r="L483" s="174" t="s">
        <v>595</v>
      </c>
      <c r="M483" s="174"/>
      <c r="N483" s="174"/>
      <c r="O483" s="162" t="s">
        <v>591</v>
      </c>
      <c r="P483" s="174"/>
      <c r="Q483" s="174"/>
      <c r="R483" s="170" t="s">
        <v>615</v>
      </c>
      <c r="S483" s="174"/>
      <c r="T483" s="174"/>
      <c r="U483" s="174"/>
      <c r="V483" s="174"/>
      <c r="W483" s="162" t="s">
        <v>591</v>
      </c>
      <c r="X483" s="174"/>
      <c r="Y483" s="174"/>
      <c r="Z483" s="174"/>
      <c r="AA483" s="162" t="s">
        <v>589</v>
      </c>
      <c r="AB483" s="174"/>
      <c r="AC483" s="170" t="s">
        <v>592</v>
      </c>
      <c r="AD483" s="247"/>
      <c r="AE483" s="201"/>
      <c r="AF483" s="201"/>
      <c r="AG483" s="173" t="s">
        <v>589</v>
      </c>
      <c r="AH483" s="174"/>
      <c r="AI483" s="170" t="s">
        <v>590</v>
      </c>
      <c r="AJ483" s="174"/>
      <c r="AK483" s="174"/>
      <c r="AL483" s="174" t="s">
        <v>595</v>
      </c>
      <c r="AM483" s="174"/>
      <c r="AN483" s="174"/>
      <c r="AO483" s="170" t="s">
        <v>591</v>
      </c>
      <c r="AP483" s="174"/>
      <c r="AQ483" s="174"/>
      <c r="AR483" s="283" t="s">
        <v>615</v>
      </c>
      <c r="AS483" s="174"/>
      <c r="AT483" s="174"/>
      <c r="AU483" s="174"/>
      <c r="AV483" s="174"/>
      <c r="AW483" s="170" t="s">
        <v>591</v>
      </c>
      <c r="AX483" s="174"/>
      <c r="AY483" s="174"/>
      <c r="AZ483" s="174"/>
      <c r="BA483" s="170" t="s">
        <v>589</v>
      </c>
      <c r="BB483" s="174"/>
      <c r="BC483" s="170" t="s">
        <v>592</v>
      </c>
      <c r="BD483" s="175"/>
      <c r="BE483" s="5"/>
      <c r="BF483" s="5"/>
      <c r="BG483" s="15"/>
      <c r="BH483" s="16" t="s">
        <v>207</v>
      </c>
      <c r="BI483" s="16" t="s">
        <v>260</v>
      </c>
      <c r="BJ483" s="16" t="s">
        <v>79</v>
      </c>
    </row>
    <row r="484" spans="1:62" s="16" customFormat="1" ht="110.1" customHeight="1" x14ac:dyDescent="0.15">
      <c r="A484" s="313" t="s">
        <v>261</v>
      </c>
      <c r="B484" s="306" t="s">
        <v>80</v>
      </c>
      <c r="C484" s="306" t="s">
        <v>207</v>
      </c>
      <c r="D484" s="37" t="s">
        <v>548</v>
      </c>
      <c r="E484" s="204"/>
      <c r="F484" s="289"/>
      <c r="G484" s="208" t="s">
        <v>561</v>
      </c>
      <c r="H484" s="38"/>
      <c r="I484" s="38"/>
      <c r="J484" s="38"/>
      <c r="K484" s="38"/>
      <c r="L484" s="38"/>
      <c r="M484" s="38"/>
      <c r="N484" s="38" t="s">
        <v>561</v>
      </c>
      <c r="O484" s="92" t="s">
        <v>561</v>
      </c>
      <c r="P484" s="38"/>
      <c r="Q484" s="38"/>
      <c r="R484" s="38" t="s">
        <v>561</v>
      </c>
      <c r="S484" s="38"/>
      <c r="T484" s="38"/>
      <c r="U484" s="38"/>
      <c r="V484" s="38"/>
      <c r="W484" s="38" t="s">
        <v>561</v>
      </c>
      <c r="X484" s="38"/>
      <c r="Y484" s="38"/>
      <c r="Z484" s="38"/>
      <c r="AA484" s="92" t="s">
        <v>561</v>
      </c>
      <c r="AB484" s="38"/>
      <c r="AC484" s="38" t="s">
        <v>561</v>
      </c>
      <c r="AD484" s="209"/>
      <c r="AE484" s="86"/>
      <c r="AF484" s="86"/>
      <c r="AG484" s="39" t="s">
        <v>561</v>
      </c>
      <c r="AH484" s="38"/>
      <c r="AI484" s="38"/>
      <c r="AJ484" s="38"/>
      <c r="AK484" s="38"/>
      <c r="AL484" s="38"/>
      <c r="AM484" s="38"/>
      <c r="AN484" s="38" t="s">
        <v>561</v>
      </c>
      <c r="AO484" s="92" t="s">
        <v>561</v>
      </c>
      <c r="AP484" s="38"/>
      <c r="AQ484" s="38"/>
      <c r="AR484" s="38" t="s">
        <v>561</v>
      </c>
      <c r="AS484" s="38"/>
      <c r="AT484" s="38"/>
      <c r="AU484" s="38"/>
      <c r="AV484" s="38"/>
      <c r="AW484" s="38" t="s">
        <v>561</v>
      </c>
      <c r="AX484" s="38"/>
      <c r="AY484" s="38"/>
      <c r="AZ484" s="38"/>
      <c r="BA484" s="92" t="s">
        <v>561</v>
      </c>
      <c r="BB484" s="38"/>
      <c r="BC484" s="38" t="s">
        <v>561</v>
      </c>
      <c r="BD484" s="153"/>
      <c r="BE484" s="1"/>
      <c r="BF484" s="1"/>
      <c r="BG484" s="15"/>
      <c r="BH484" s="16" t="s">
        <v>207</v>
      </c>
      <c r="BI484" s="16" t="s">
        <v>261</v>
      </c>
      <c r="BJ484" s="16" t="s">
        <v>80</v>
      </c>
    </row>
    <row r="485" spans="1:62" s="16" customFormat="1" ht="260.10000000000002" customHeight="1" x14ac:dyDescent="0.15">
      <c r="A485" s="308" t="s">
        <v>261</v>
      </c>
      <c r="B485" s="304" t="s">
        <v>80</v>
      </c>
      <c r="C485" s="304" t="s">
        <v>207</v>
      </c>
      <c r="D485" s="303" t="s">
        <v>628</v>
      </c>
      <c r="E485" s="205"/>
      <c r="F485" s="287">
        <f t="shared" ref="F485:F486" si="238">SUM(AG485:BD485)</f>
        <v>805200</v>
      </c>
      <c r="G485" s="210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211"/>
      <c r="AE485" s="32"/>
      <c r="AF485" s="32"/>
      <c r="AG485" s="136">
        <v>0</v>
      </c>
      <c r="AH485" s="47"/>
      <c r="AI485" s="47"/>
      <c r="AJ485" s="47"/>
      <c r="AK485" s="47"/>
      <c r="AL485" s="47"/>
      <c r="AM485" s="47"/>
      <c r="AN485" s="47">
        <v>805200</v>
      </c>
      <c r="AO485" s="47">
        <v>0</v>
      </c>
      <c r="AP485" s="47"/>
      <c r="AQ485" s="47"/>
      <c r="AR485" s="47">
        <v>0</v>
      </c>
      <c r="AS485" s="47"/>
      <c r="AT485" s="47"/>
      <c r="AU485" s="47"/>
      <c r="AV485" s="47"/>
      <c r="AW485" s="47">
        <v>0</v>
      </c>
      <c r="AX485" s="47"/>
      <c r="AY485" s="47"/>
      <c r="AZ485" s="47"/>
      <c r="BA485" s="47">
        <v>0</v>
      </c>
      <c r="BB485" s="47"/>
      <c r="BC485" s="47">
        <v>0</v>
      </c>
      <c r="BD485" s="78"/>
      <c r="BE485" s="5"/>
      <c r="BF485" s="5">
        <f>SUM(AG485:BD485)</f>
        <v>805200</v>
      </c>
      <c r="BG485" s="15"/>
      <c r="BH485" s="16" t="s">
        <v>207</v>
      </c>
      <c r="BI485" s="16" t="s">
        <v>261</v>
      </c>
      <c r="BJ485" s="16" t="s">
        <v>80</v>
      </c>
    </row>
    <row r="486" spans="1:62" s="16" customFormat="1" ht="260.10000000000002" customHeight="1" x14ac:dyDescent="0.15">
      <c r="A486" s="309" t="s">
        <v>261</v>
      </c>
      <c r="B486" s="304" t="s">
        <v>80</v>
      </c>
      <c r="C486" s="304" t="s">
        <v>207</v>
      </c>
      <c r="D486" s="35" t="s">
        <v>629</v>
      </c>
      <c r="E486" s="205">
        <f t="shared" ref="E486" si="239">COUNTIF(AG484:BD484,"○")</f>
        <v>7</v>
      </c>
      <c r="F486" s="287">
        <f t="shared" si="238"/>
        <v>818400</v>
      </c>
      <c r="G486" s="210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211"/>
      <c r="AE486" s="32"/>
      <c r="AF486" s="32"/>
      <c r="AG486" s="136">
        <v>0</v>
      </c>
      <c r="AH486" s="47"/>
      <c r="AI486" s="47"/>
      <c r="AJ486" s="47"/>
      <c r="AK486" s="47"/>
      <c r="AL486" s="47"/>
      <c r="AM486" s="47"/>
      <c r="AN486" s="47">
        <v>818400</v>
      </c>
      <c r="AO486" s="47">
        <v>0</v>
      </c>
      <c r="AP486" s="47"/>
      <c r="AQ486" s="47"/>
      <c r="AR486" s="284">
        <v>0</v>
      </c>
      <c r="AS486" s="47"/>
      <c r="AT486" s="47"/>
      <c r="AU486" s="47"/>
      <c r="AV486" s="47"/>
      <c r="AW486" s="47">
        <v>0</v>
      </c>
      <c r="AX486" s="47"/>
      <c r="AY486" s="47"/>
      <c r="AZ486" s="47"/>
      <c r="BA486" s="47">
        <v>0</v>
      </c>
      <c r="BB486" s="47"/>
      <c r="BC486" s="47"/>
      <c r="BD486" s="78"/>
      <c r="BE486" s="5">
        <f>COUNTIF(AG484:BD484,"○")</f>
        <v>7</v>
      </c>
      <c r="BF486" s="5">
        <f>SUM(AG486:BD486)</f>
        <v>818400</v>
      </c>
      <c r="BG486" s="15"/>
      <c r="BH486" s="16" t="s">
        <v>207</v>
      </c>
      <c r="BI486" s="16" t="s">
        <v>261</v>
      </c>
      <c r="BJ486" s="16" t="s">
        <v>80</v>
      </c>
    </row>
    <row r="487" spans="1:62" s="16" customFormat="1" ht="260.10000000000002" customHeight="1" x14ac:dyDescent="0.15">
      <c r="A487" s="312" t="s">
        <v>261</v>
      </c>
      <c r="B487" s="312" t="s">
        <v>80</v>
      </c>
      <c r="C487" s="312" t="s">
        <v>207</v>
      </c>
      <c r="D487" s="71" t="s">
        <v>573</v>
      </c>
      <c r="E487" s="277"/>
      <c r="F487" s="291"/>
      <c r="G487" s="241" t="s">
        <v>589</v>
      </c>
      <c r="H487" s="176"/>
      <c r="I487" s="176"/>
      <c r="J487" s="176"/>
      <c r="K487" s="176"/>
      <c r="L487" s="176"/>
      <c r="M487" s="176"/>
      <c r="N487" s="176"/>
      <c r="O487" s="170" t="s">
        <v>591</v>
      </c>
      <c r="P487" s="176"/>
      <c r="Q487" s="176"/>
      <c r="R487" s="170" t="s">
        <v>615</v>
      </c>
      <c r="S487" s="176"/>
      <c r="T487" s="176"/>
      <c r="U487" s="176"/>
      <c r="V487" s="176"/>
      <c r="W487" s="170" t="s">
        <v>591</v>
      </c>
      <c r="X487" s="176"/>
      <c r="Y487" s="176"/>
      <c r="Z487" s="176"/>
      <c r="AA487" s="170" t="s">
        <v>589</v>
      </c>
      <c r="AB487" s="176"/>
      <c r="AC487" s="170" t="s">
        <v>592</v>
      </c>
      <c r="AD487" s="238"/>
      <c r="AE487" s="266"/>
      <c r="AF487" s="266"/>
      <c r="AG487" s="173" t="s">
        <v>589</v>
      </c>
      <c r="AH487" s="176"/>
      <c r="AI487" s="176"/>
      <c r="AJ487" s="176"/>
      <c r="AK487" s="176"/>
      <c r="AL487" s="176"/>
      <c r="AM487" s="176"/>
      <c r="AN487" s="176"/>
      <c r="AO487" s="170" t="s">
        <v>591</v>
      </c>
      <c r="AP487" s="176"/>
      <c r="AQ487" s="176"/>
      <c r="AR487" s="283" t="s">
        <v>615</v>
      </c>
      <c r="AS487" s="176"/>
      <c r="AT487" s="176"/>
      <c r="AU487" s="176"/>
      <c r="AV487" s="176"/>
      <c r="AW487" s="170" t="s">
        <v>591</v>
      </c>
      <c r="AX487" s="176"/>
      <c r="AY487" s="176"/>
      <c r="AZ487" s="176"/>
      <c r="BA487" s="170" t="s">
        <v>589</v>
      </c>
      <c r="BB487" s="176"/>
      <c r="BC487" s="170" t="s">
        <v>592</v>
      </c>
      <c r="BD487" s="168"/>
      <c r="BE487" s="2"/>
      <c r="BF487" s="2"/>
      <c r="BG487" s="15"/>
      <c r="BH487" s="16" t="s">
        <v>207</v>
      </c>
      <c r="BI487" s="16" t="s">
        <v>261</v>
      </c>
      <c r="BJ487" s="16" t="s">
        <v>80</v>
      </c>
    </row>
    <row r="488" spans="1:62" ht="110.1" customHeight="1" x14ac:dyDescent="0.15">
      <c r="A488" s="308" t="s">
        <v>262</v>
      </c>
      <c r="B488" s="304" t="s">
        <v>81</v>
      </c>
      <c r="C488" s="304" t="s">
        <v>207</v>
      </c>
      <c r="D488" s="159" t="s">
        <v>548</v>
      </c>
      <c r="E488" s="205"/>
      <c r="F488" s="292"/>
      <c r="G488" s="212" t="s">
        <v>561</v>
      </c>
      <c r="H488" s="36"/>
      <c r="I488" s="36"/>
      <c r="J488" s="36"/>
      <c r="K488" s="36"/>
      <c r="L488" s="36"/>
      <c r="M488" s="36"/>
      <c r="N488" s="131"/>
      <c r="O488" s="131" t="s">
        <v>561</v>
      </c>
      <c r="P488" s="36"/>
      <c r="Q488" s="36"/>
      <c r="R488" s="36" t="s">
        <v>561</v>
      </c>
      <c r="S488" s="36"/>
      <c r="T488" s="36"/>
      <c r="U488" s="36"/>
      <c r="V488" s="36"/>
      <c r="W488" s="36" t="s">
        <v>561</v>
      </c>
      <c r="X488" s="36"/>
      <c r="Y488" s="36"/>
      <c r="Z488" s="36"/>
      <c r="AA488" s="131" t="s">
        <v>561</v>
      </c>
      <c r="AB488" s="36"/>
      <c r="AC488" s="36"/>
      <c r="AD488" s="213"/>
      <c r="AE488" s="200"/>
      <c r="AF488" s="200"/>
      <c r="AG488" s="6" t="s">
        <v>561</v>
      </c>
      <c r="AH488" s="36"/>
      <c r="AI488" s="36"/>
      <c r="AJ488" s="36"/>
      <c r="AK488" s="36"/>
      <c r="AL488" s="36"/>
      <c r="AM488" s="36"/>
      <c r="AN488" s="131"/>
      <c r="AO488" s="131" t="s">
        <v>561</v>
      </c>
      <c r="AP488" s="36"/>
      <c r="AQ488" s="36"/>
      <c r="AR488" s="36" t="s">
        <v>561</v>
      </c>
      <c r="AS488" s="36"/>
      <c r="AT488" s="36"/>
      <c r="AU488" s="36"/>
      <c r="AV488" s="36"/>
      <c r="AW488" s="36" t="s">
        <v>561</v>
      </c>
      <c r="AX488" s="36"/>
      <c r="AY488" s="36"/>
      <c r="AZ488" s="36"/>
      <c r="BA488" s="131" t="s">
        <v>561</v>
      </c>
      <c r="BB488" s="36"/>
      <c r="BC488" s="36"/>
      <c r="BD488" s="76"/>
      <c r="BE488" s="5"/>
      <c r="BF488" s="5"/>
      <c r="BH488" s="9" t="s">
        <v>207</v>
      </c>
      <c r="BI488" s="9" t="s">
        <v>262</v>
      </c>
      <c r="BJ488" s="9" t="s">
        <v>81</v>
      </c>
    </row>
    <row r="489" spans="1:62" ht="260.10000000000002" customHeight="1" x14ac:dyDescent="0.15">
      <c r="A489" s="308" t="s">
        <v>262</v>
      </c>
      <c r="B489" s="304" t="s">
        <v>81</v>
      </c>
      <c r="C489" s="304" t="s">
        <v>207</v>
      </c>
      <c r="D489" s="303" t="s">
        <v>628</v>
      </c>
      <c r="E489" s="205"/>
      <c r="F489" s="287">
        <f t="shared" ref="F489:F490" si="240">SUM(AG489:BD489)</f>
        <v>1077978</v>
      </c>
      <c r="G489" s="210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211"/>
      <c r="AE489" s="32"/>
      <c r="AF489" s="32"/>
      <c r="AG489" s="136">
        <v>0</v>
      </c>
      <c r="AH489" s="47"/>
      <c r="AI489" s="47"/>
      <c r="AJ489" s="47"/>
      <c r="AK489" s="47"/>
      <c r="AL489" s="47"/>
      <c r="AM489" s="47"/>
      <c r="AN489" s="47"/>
      <c r="AO489" s="47">
        <v>0</v>
      </c>
      <c r="AP489" s="47"/>
      <c r="AQ489" s="47"/>
      <c r="AR489" s="47">
        <v>0</v>
      </c>
      <c r="AS489" s="47"/>
      <c r="AT489" s="47"/>
      <c r="AU489" s="47"/>
      <c r="AV489" s="47"/>
      <c r="AW489" s="47">
        <v>1077978</v>
      </c>
      <c r="AX489" s="47"/>
      <c r="AY489" s="47"/>
      <c r="AZ489" s="47"/>
      <c r="BA489" s="47">
        <v>0</v>
      </c>
      <c r="BB489" s="47"/>
      <c r="BC489" s="47"/>
      <c r="BD489" s="78"/>
      <c r="BE489" s="5"/>
      <c r="BF489" s="5">
        <f>SUM(AG489:BD489)</f>
        <v>1077978</v>
      </c>
      <c r="BH489" s="9" t="s">
        <v>207</v>
      </c>
      <c r="BI489" s="9" t="s">
        <v>262</v>
      </c>
      <c r="BJ489" s="9" t="s">
        <v>81</v>
      </c>
    </row>
    <row r="490" spans="1:62" ht="260.10000000000002" customHeight="1" x14ac:dyDescent="0.15">
      <c r="A490" s="309" t="s">
        <v>262</v>
      </c>
      <c r="B490" s="304" t="s">
        <v>81</v>
      </c>
      <c r="C490" s="304" t="s">
        <v>207</v>
      </c>
      <c r="D490" s="35" t="s">
        <v>629</v>
      </c>
      <c r="E490" s="205">
        <f t="shared" ref="E490" si="241">COUNTIF(AG488:BD488,"○")</f>
        <v>5</v>
      </c>
      <c r="F490" s="287">
        <f t="shared" si="240"/>
        <v>1077978</v>
      </c>
      <c r="G490" s="210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211"/>
      <c r="AE490" s="32"/>
      <c r="AF490" s="32"/>
      <c r="AG490" s="136">
        <v>0</v>
      </c>
      <c r="AH490" s="47"/>
      <c r="AI490" s="47"/>
      <c r="AJ490" s="47"/>
      <c r="AK490" s="47"/>
      <c r="AL490" s="47"/>
      <c r="AM490" s="47"/>
      <c r="AN490" s="47"/>
      <c r="AO490" s="47">
        <v>0</v>
      </c>
      <c r="AP490" s="47"/>
      <c r="AQ490" s="47"/>
      <c r="AR490" s="284">
        <v>0</v>
      </c>
      <c r="AS490" s="47"/>
      <c r="AT490" s="47"/>
      <c r="AU490" s="47"/>
      <c r="AV490" s="47"/>
      <c r="AW490" s="47">
        <v>1077978</v>
      </c>
      <c r="AX490" s="47"/>
      <c r="AY490" s="47"/>
      <c r="AZ490" s="47"/>
      <c r="BA490" s="47">
        <v>0</v>
      </c>
      <c r="BB490" s="47"/>
      <c r="BC490" s="47"/>
      <c r="BD490" s="78"/>
      <c r="BE490" s="5">
        <f>COUNTIF(AG488:BD488,"○")</f>
        <v>5</v>
      </c>
      <c r="BF490" s="5">
        <f>SUM(AG490:BD490)</f>
        <v>1077978</v>
      </c>
      <c r="BH490" s="9" t="s">
        <v>207</v>
      </c>
      <c r="BI490" s="9" t="s">
        <v>262</v>
      </c>
      <c r="BJ490" s="9" t="s">
        <v>81</v>
      </c>
    </row>
    <row r="491" spans="1:62" ht="260.10000000000002" customHeight="1" x14ac:dyDescent="0.15">
      <c r="A491" s="305" t="s">
        <v>262</v>
      </c>
      <c r="B491" s="305" t="s">
        <v>81</v>
      </c>
      <c r="C491" s="305" t="s">
        <v>207</v>
      </c>
      <c r="D491" s="71" t="s">
        <v>573</v>
      </c>
      <c r="E491" s="205"/>
      <c r="F491" s="290"/>
      <c r="G491" s="245" t="s">
        <v>589</v>
      </c>
      <c r="H491" s="174"/>
      <c r="I491" s="174"/>
      <c r="J491" s="174"/>
      <c r="K491" s="174"/>
      <c r="L491" s="174"/>
      <c r="M491" s="174"/>
      <c r="N491" s="174"/>
      <c r="O491" s="162" t="s">
        <v>591</v>
      </c>
      <c r="P491" s="174"/>
      <c r="Q491" s="174"/>
      <c r="R491" s="170" t="s">
        <v>615</v>
      </c>
      <c r="S491" s="174"/>
      <c r="T491" s="174"/>
      <c r="U491" s="174"/>
      <c r="V491" s="174"/>
      <c r="W491" s="174"/>
      <c r="X491" s="174"/>
      <c r="Y491" s="174"/>
      <c r="Z491" s="174"/>
      <c r="AA491" s="162" t="s">
        <v>589</v>
      </c>
      <c r="AB491" s="174"/>
      <c r="AC491" s="174"/>
      <c r="AD491" s="247"/>
      <c r="AE491" s="201"/>
      <c r="AF491" s="201"/>
      <c r="AG491" s="173" t="s">
        <v>589</v>
      </c>
      <c r="AH491" s="174"/>
      <c r="AI491" s="174"/>
      <c r="AJ491" s="174"/>
      <c r="AK491" s="174"/>
      <c r="AL491" s="174"/>
      <c r="AM491" s="174"/>
      <c r="AN491" s="174"/>
      <c r="AO491" s="170" t="s">
        <v>591</v>
      </c>
      <c r="AP491" s="174"/>
      <c r="AQ491" s="174"/>
      <c r="AR491" s="283" t="s">
        <v>615</v>
      </c>
      <c r="AS491" s="174"/>
      <c r="AT491" s="174"/>
      <c r="AU491" s="174"/>
      <c r="AV491" s="174"/>
      <c r="AW491" s="174"/>
      <c r="AX491" s="174"/>
      <c r="AY491" s="174"/>
      <c r="AZ491" s="174"/>
      <c r="BA491" s="170" t="s">
        <v>589</v>
      </c>
      <c r="BB491" s="174"/>
      <c r="BC491" s="174"/>
      <c r="BD491" s="175"/>
      <c r="BE491" s="5"/>
      <c r="BF491" s="5"/>
      <c r="BH491" s="9" t="s">
        <v>207</v>
      </c>
      <c r="BI491" s="9" t="s">
        <v>262</v>
      </c>
      <c r="BJ491" s="9" t="s">
        <v>81</v>
      </c>
    </row>
    <row r="492" spans="1:62" ht="110.1" customHeight="1" x14ac:dyDescent="0.15">
      <c r="A492" s="313" t="s">
        <v>263</v>
      </c>
      <c r="B492" s="306" t="s">
        <v>391</v>
      </c>
      <c r="C492" s="306" t="s">
        <v>204</v>
      </c>
      <c r="D492" s="37" t="s">
        <v>548</v>
      </c>
      <c r="E492" s="204"/>
      <c r="F492" s="289"/>
      <c r="G492" s="246" t="s">
        <v>561</v>
      </c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 t="s">
        <v>561</v>
      </c>
      <c r="AB492" s="38"/>
      <c r="AC492" s="38"/>
      <c r="AD492" s="209"/>
      <c r="AE492" s="86"/>
      <c r="AF492" s="86"/>
      <c r="AG492" s="147" t="s">
        <v>561</v>
      </c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 t="s">
        <v>561</v>
      </c>
      <c r="BB492" s="38"/>
      <c r="BC492" s="38"/>
      <c r="BD492" s="153"/>
      <c r="BE492" s="1"/>
      <c r="BF492" s="1"/>
      <c r="BH492" s="9" t="s">
        <v>204</v>
      </c>
      <c r="BI492" s="9" t="s">
        <v>263</v>
      </c>
      <c r="BJ492" s="9" t="s">
        <v>391</v>
      </c>
    </row>
    <row r="493" spans="1:62" ht="260.10000000000002" customHeight="1" x14ac:dyDescent="0.15">
      <c r="A493" s="308" t="s">
        <v>263</v>
      </c>
      <c r="B493" s="304" t="s">
        <v>391</v>
      </c>
      <c r="C493" s="304" t="s">
        <v>204</v>
      </c>
      <c r="D493" s="303" t="s">
        <v>628</v>
      </c>
      <c r="E493" s="205"/>
      <c r="F493" s="287">
        <f t="shared" ref="F493:F494" si="242">SUM(AG493:BD493)</f>
        <v>0</v>
      </c>
      <c r="G493" s="210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211"/>
      <c r="AE493" s="32"/>
      <c r="AF493" s="32"/>
      <c r="AG493" s="136">
        <v>0</v>
      </c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>
        <v>0</v>
      </c>
      <c r="BB493" s="47"/>
      <c r="BC493" s="47"/>
      <c r="BD493" s="78"/>
      <c r="BE493" s="5"/>
      <c r="BF493" s="5">
        <f>SUM(AG493:BD493)</f>
        <v>0</v>
      </c>
      <c r="BH493" s="9" t="s">
        <v>204</v>
      </c>
      <c r="BI493" s="9" t="s">
        <v>263</v>
      </c>
      <c r="BJ493" s="9" t="s">
        <v>391</v>
      </c>
    </row>
    <row r="494" spans="1:62" ht="260.10000000000002" customHeight="1" x14ac:dyDescent="0.15">
      <c r="A494" s="309" t="s">
        <v>263</v>
      </c>
      <c r="B494" s="304" t="s">
        <v>391</v>
      </c>
      <c r="C494" s="304" t="s">
        <v>204</v>
      </c>
      <c r="D494" s="35" t="s">
        <v>629</v>
      </c>
      <c r="E494" s="205">
        <f t="shared" ref="E494" si="243">COUNTIF(AG492:BD492,"○")</f>
        <v>2</v>
      </c>
      <c r="F494" s="287">
        <f t="shared" si="242"/>
        <v>0</v>
      </c>
      <c r="G494" s="212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213"/>
      <c r="AE494" s="5"/>
      <c r="AF494" s="5"/>
      <c r="AG494" s="6">
        <v>0</v>
      </c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>
        <v>0</v>
      </c>
      <c r="BB494" s="36"/>
      <c r="BC494" s="36"/>
      <c r="BD494" s="76"/>
      <c r="BE494" s="5">
        <f>COUNTIF(AG492:BD492,"○")</f>
        <v>2</v>
      </c>
      <c r="BF494" s="5">
        <f>SUM(AG494:BD494)</f>
        <v>0</v>
      </c>
      <c r="BH494" s="9" t="s">
        <v>204</v>
      </c>
      <c r="BI494" s="9" t="s">
        <v>263</v>
      </c>
      <c r="BJ494" s="9" t="s">
        <v>391</v>
      </c>
    </row>
    <row r="495" spans="1:62" ht="260.10000000000002" customHeight="1" x14ac:dyDescent="0.15">
      <c r="A495" s="312" t="s">
        <v>263</v>
      </c>
      <c r="B495" s="312" t="s">
        <v>391</v>
      </c>
      <c r="C495" s="312" t="s">
        <v>204</v>
      </c>
      <c r="D495" s="71" t="s">
        <v>573</v>
      </c>
      <c r="E495" s="277"/>
      <c r="F495" s="291"/>
      <c r="G495" s="241" t="s">
        <v>578</v>
      </c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 t="s">
        <v>617</v>
      </c>
      <c r="AB495" s="170"/>
      <c r="AC495" s="170"/>
      <c r="AD495" s="172"/>
      <c r="AE495" s="266"/>
      <c r="AF495" s="266"/>
      <c r="AG495" s="173" t="s">
        <v>578</v>
      </c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0"/>
      <c r="AT495" s="170"/>
      <c r="AU495" s="170"/>
      <c r="AV495" s="170"/>
      <c r="AW495" s="170"/>
      <c r="AX495" s="170"/>
      <c r="AY495" s="170"/>
      <c r="AZ495" s="170"/>
      <c r="BA495" s="170" t="s">
        <v>612</v>
      </c>
      <c r="BB495" s="170"/>
      <c r="BC495" s="170"/>
      <c r="BD495" s="171"/>
      <c r="BE495" s="2"/>
      <c r="BF495" s="2"/>
      <c r="BH495" s="9" t="s">
        <v>204</v>
      </c>
      <c r="BI495" s="9" t="s">
        <v>263</v>
      </c>
      <c r="BJ495" s="9" t="s">
        <v>391</v>
      </c>
    </row>
    <row r="496" spans="1:62" ht="110.1" customHeight="1" x14ac:dyDescent="0.15">
      <c r="A496" s="308" t="s">
        <v>264</v>
      </c>
      <c r="B496" s="304" t="s">
        <v>82</v>
      </c>
      <c r="C496" s="304" t="s">
        <v>207</v>
      </c>
      <c r="D496" s="159" t="s">
        <v>548</v>
      </c>
      <c r="E496" s="205"/>
      <c r="F496" s="292"/>
      <c r="G496" s="212" t="s">
        <v>561</v>
      </c>
      <c r="H496" s="36"/>
      <c r="I496" s="36"/>
      <c r="J496" s="36"/>
      <c r="K496" s="36"/>
      <c r="L496" s="36"/>
      <c r="M496" s="36"/>
      <c r="N496" s="131"/>
      <c r="O496" s="131" t="s">
        <v>561</v>
      </c>
      <c r="P496" s="36"/>
      <c r="Q496" s="36"/>
      <c r="R496" s="36" t="s">
        <v>561</v>
      </c>
      <c r="S496" s="36"/>
      <c r="T496" s="36"/>
      <c r="U496" s="36"/>
      <c r="V496" s="36"/>
      <c r="W496" s="36" t="s">
        <v>561</v>
      </c>
      <c r="X496" s="36"/>
      <c r="Y496" s="36"/>
      <c r="Z496" s="36"/>
      <c r="AA496" s="131" t="s">
        <v>561</v>
      </c>
      <c r="AB496" s="36"/>
      <c r="AC496" s="36"/>
      <c r="AD496" s="213"/>
      <c r="AE496" s="200"/>
      <c r="AF496" s="200"/>
      <c r="AG496" s="6" t="s">
        <v>561</v>
      </c>
      <c r="AH496" s="36"/>
      <c r="AI496" s="36"/>
      <c r="AJ496" s="36"/>
      <c r="AK496" s="36"/>
      <c r="AL496" s="36"/>
      <c r="AM496" s="36"/>
      <c r="AN496" s="131"/>
      <c r="AO496" s="131" t="s">
        <v>561</v>
      </c>
      <c r="AP496" s="36"/>
      <c r="AQ496" s="36"/>
      <c r="AR496" s="36" t="s">
        <v>561</v>
      </c>
      <c r="AS496" s="36"/>
      <c r="AT496" s="36"/>
      <c r="AU496" s="36"/>
      <c r="AV496" s="36"/>
      <c r="AW496" s="36" t="s">
        <v>561</v>
      </c>
      <c r="AX496" s="36"/>
      <c r="AY496" s="36"/>
      <c r="AZ496" s="36"/>
      <c r="BA496" s="131" t="s">
        <v>561</v>
      </c>
      <c r="BB496" s="36"/>
      <c r="BC496" s="36"/>
      <c r="BD496" s="76"/>
      <c r="BE496" s="5"/>
      <c r="BF496" s="5"/>
      <c r="BH496" s="9" t="s">
        <v>207</v>
      </c>
      <c r="BI496" s="9" t="s">
        <v>264</v>
      </c>
      <c r="BJ496" s="9" t="s">
        <v>82</v>
      </c>
    </row>
    <row r="497" spans="1:62" ht="260.10000000000002" customHeight="1" x14ac:dyDescent="0.15">
      <c r="A497" s="308" t="s">
        <v>264</v>
      </c>
      <c r="B497" s="304" t="s">
        <v>82</v>
      </c>
      <c r="C497" s="304" t="s">
        <v>207</v>
      </c>
      <c r="D497" s="303" t="s">
        <v>628</v>
      </c>
      <c r="E497" s="205"/>
      <c r="F497" s="287">
        <f t="shared" ref="F497:F498" si="244">SUM(AG497:BD497)</f>
        <v>0</v>
      </c>
      <c r="G497" s="210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211"/>
      <c r="AE497" s="32"/>
      <c r="AF497" s="32"/>
      <c r="AG497" s="136">
        <v>0</v>
      </c>
      <c r="AH497" s="47"/>
      <c r="AI497" s="47"/>
      <c r="AJ497" s="47"/>
      <c r="AK497" s="47"/>
      <c r="AL497" s="47"/>
      <c r="AM497" s="47"/>
      <c r="AN497" s="47"/>
      <c r="AO497" s="47">
        <v>0</v>
      </c>
      <c r="AP497" s="47"/>
      <c r="AQ497" s="47"/>
      <c r="AR497" s="47">
        <v>0</v>
      </c>
      <c r="AS497" s="47"/>
      <c r="AT497" s="47"/>
      <c r="AU497" s="47"/>
      <c r="AV497" s="47"/>
      <c r="AW497" s="47">
        <v>0</v>
      </c>
      <c r="AX497" s="47"/>
      <c r="AY497" s="47"/>
      <c r="AZ497" s="47"/>
      <c r="BA497" s="47">
        <v>0</v>
      </c>
      <c r="BB497" s="47"/>
      <c r="BC497" s="47"/>
      <c r="BD497" s="78"/>
      <c r="BE497" s="5"/>
      <c r="BF497" s="5">
        <f>SUM(AG497:BD497)</f>
        <v>0</v>
      </c>
      <c r="BH497" s="9" t="s">
        <v>207</v>
      </c>
      <c r="BI497" s="9" t="s">
        <v>264</v>
      </c>
      <c r="BJ497" s="9" t="s">
        <v>82</v>
      </c>
    </row>
    <row r="498" spans="1:62" ht="260.10000000000002" customHeight="1" x14ac:dyDescent="0.15">
      <c r="A498" s="309" t="s">
        <v>264</v>
      </c>
      <c r="B498" s="304" t="s">
        <v>82</v>
      </c>
      <c r="C498" s="304" t="s">
        <v>207</v>
      </c>
      <c r="D498" s="35" t="s">
        <v>629</v>
      </c>
      <c r="E498" s="205">
        <f t="shared" ref="E498" si="245">COUNTIF(AG496:BD496,"○")</f>
        <v>5</v>
      </c>
      <c r="F498" s="287">
        <f t="shared" si="244"/>
        <v>0</v>
      </c>
      <c r="G498" s="212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213"/>
      <c r="AE498" s="5"/>
      <c r="AF498" s="5"/>
      <c r="AG498" s="6">
        <v>0</v>
      </c>
      <c r="AH498" s="36"/>
      <c r="AI498" s="36"/>
      <c r="AJ498" s="36"/>
      <c r="AK498" s="36"/>
      <c r="AL498" s="36"/>
      <c r="AM498" s="36"/>
      <c r="AN498" s="36"/>
      <c r="AO498" s="36">
        <v>0</v>
      </c>
      <c r="AP498" s="36"/>
      <c r="AQ498" s="36"/>
      <c r="AR498" s="281">
        <v>0</v>
      </c>
      <c r="AS498" s="36"/>
      <c r="AT498" s="36"/>
      <c r="AU498" s="36"/>
      <c r="AV498" s="36"/>
      <c r="AW498" s="36">
        <v>0</v>
      </c>
      <c r="AX498" s="36"/>
      <c r="AY498" s="36"/>
      <c r="AZ498" s="36"/>
      <c r="BA498" s="36">
        <v>0</v>
      </c>
      <c r="BB498" s="36"/>
      <c r="BC498" s="36"/>
      <c r="BD498" s="76"/>
      <c r="BE498" s="5">
        <f>COUNTIF(AG496:BD496,"○")</f>
        <v>5</v>
      </c>
      <c r="BF498" s="5">
        <f>SUM(AG498:BD498)</f>
        <v>0</v>
      </c>
      <c r="BH498" s="9" t="s">
        <v>207</v>
      </c>
      <c r="BI498" s="9" t="s">
        <v>264</v>
      </c>
      <c r="BJ498" s="9" t="s">
        <v>82</v>
      </c>
    </row>
    <row r="499" spans="1:62" ht="260.10000000000002" customHeight="1" x14ac:dyDescent="0.15">
      <c r="A499" s="305" t="s">
        <v>264</v>
      </c>
      <c r="B499" s="305" t="s">
        <v>82</v>
      </c>
      <c r="C499" s="305" t="s">
        <v>207</v>
      </c>
      <c r="D499" s="88" t="s">
        <v>573</v>
      </c>
      <c r="E499" s="205"/>
      <c r="F499" s="290"/>
      <c r="G499" s="245" t="s">
        <v>589</v>
      </c>
      <c r="H499" s="162"/>
      <c r="I499" s="162"/>
      <c r="J499" s="162"/>
      <c r="K499" s="162"/>
      <c r="L499" s="162"/>
      <c r="M499" s="162"/>
      <c r="N499" s="162"/>
      <c r="O499" s="162" t="s">
        <v>591</v>
      </c>
      <c r="P499" s="162"/>
      <c r="Q499" s="162"/>
      <c r="R499" s="170" t="s">
        <v>615</v>
      </c>
      <c r="S499" s="162"/>
      <c r="T499" s="162"/>
      <c r="U499" s="162"/>
      <c r="V499" s="162"/>
      <c r="W499" s="162" t="s">
        <v>596</v>
      </c>
      <c r="X499" s="162"/>
      <c r="Y499" s="162"/>
      <c r="Z499" s="162"/>
      <c r="AA499" s="162" t="s">
        <v>589</v>
      </c>
      <c r="AB499" s="162"/>
      <c r="AC499" s="162"/>
      <c r="AD499" s="235"/>
      <c r="AE499" s="201"/>
      <c r="AF499" s="201"/>
      <c r="AG499" s="173" t="s">
        <v>589</v>
      </c>
      <c r="AH499" s="170"/>
      <c r="AI499" s="170"/>
      <c r="AJ499" s="170"/>
      <c r="AK499" s="170"/>
      <c r="AL499" s="170"/>
      <c r="AM499" s="170"/>
      <c r="AN499" s="170"/>
      <c r="AO499" s="170" t="s">
        <v>591</v>
      </c>
      <c r="AP499" s="170"/>
      <c r="AQ499" s="170"/>
      <c r="AR499" s="283" t="s">
        <v>615</v>
      </c>
      <c r="AS499" s="170"/>
      <c r="AT499" s="170"/>
      <c r="AU499" s="170"/>
      <c r="AV499" s="170"/>
      <c r="AW499" s="170" t="s">
        <v>596</v>
      </c>
      <c r="AX499" s="170"/>
      <c r="AY499" s="170"/>
      <c r="AZ499" s="170"/>
      <c r="BA499" s="170" t="s">
        <v>589</v>
      </c>
      <c r="BB499" s="170"/>
      <c r="BC499" s="170"/>
      <c r="BD499" s="171"/>
      <c r="BE499" s="5"/>
      <c r="BF499" s="5"/>
      <c r="BH499" s="9" t="s">
        <v>207</v>
      </c>
      <c r="BI499" s="9" t="s">
        <v>264</v>
      </c>
      <c r="BJ499" s="9" t="s">
        <v>82</v>
      </c>
    </row>
    <row r="500" spans="1:62" ht="110.1" customHeight="1" x14ac:dyDescent="0.15">
      <c r="A500" s="313" t="s">
        <v>265</v>
      </c>
      <c r="B500" s="306" t="s">
        <v>392</v>
      </c>
      <c r="C500" s="306" t="s">
        <v>204</v>
      </c>
      <c r="D500" s="37" t="s">
        <v>548</v>
      </c>
      <c r="E500" s="204"/>
      <c r="F500" s="289"/>
      <c r="G500" s="208" t="s">
        <v>561</v>
      </c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 t="s">
        <v>561</v>
      </c>
      <c r="AB500" s="38"/>
      <c r="AC500" s="38"/>
      <c r="AD500" s="209"/>
      <c r="AE500" s="86"/>
      <c r="AF500" s="86"/>
      <c r="AG500" s="39" t="s">
        <v>561</v>
      </c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 t="s">
        <v>561</v>
      </c>
      <c r="BB500" s="38"/>
      <c r="BC500" s="38"/>
      <c r="BD500" s="153"/>
      <c r="BE500" s="1"/>
      <c r="BF500" s="1"/>
      <c r="BH500" s="9" t="s">
        <v>204</v>
      </c>
      <c r="BI500" s="9" t="s">
        <v>265</v>
      </c>
      <c r="BJ500" s="9" t="s">
        <v>392</v>
      </c>
    </row>
    <row r="501" spans="1:62" ht="260.10000000000002" customHeight="1" x14ac:dyDescent="0.15">
      <c r="A501" s="308" t="s">
        <v>265</v>
      </c>
      <c r="B501" s="304" t="s">
        <v>392</v>
      </c>
      <c r="C501" s="304" t="s">
        <v>204</v>
      </c>
      <c r="D501" s="303" t="s">
        <v>628</v>
      </c>
      <c r="E501" s="205"/>
      <c r="F501" s="287">
        <f t="shared" ref="F501:F502" si="246">SUM(AG501:BD501)</f>
        <v>0</v>
      </c>
      <c r="G501" s="210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211"/>
      <c r="AE501" s="32"/>
      <c r="AF501" s="32"/>
      <c r="AG501" s="136">
        <v>0</v>
      </c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>
        <v>0</v>
      </c>
      <c r="BB501" s="47"/>
      <c r="BC501" s="47"/>
      <c r="BD501" s="78"/>
      <c r="BE501" s="5"/>
      <c r="BF501" s="5">
        <f>SUM(AG501:BD501)</f>
        <v>0</v>
      </c>
      <c r="BH501" s="9" t="s">
        <v>204</v>
      </c>
      <c r="BI501" s="9" t="s">
        <v>265</v>
      </c>
      <c r="BJ501" s="9" t="s">
        <v>392</v>
      </c>
    </row>
    <row r="502" spans="1:62" ht="260.10000000000002" customHeight="1" x14ac:dyDescent="0.15">
      <c r="A502" s="309" t="s">
        <v>265</v>
      </c>
      <c r="B502" s="304" t="s">
        <v>392</v>
      </c>
      <c r="C502" s="304" t="s">
        <v>204</v>
      </c>
      <c r="D502" s="35" t="s">
        <v>629</v>
      </c>
      <c r="E502" s="205">
        <f t="shared" ref="E502" si="247">COUNTIF(AG500:BD500,"○")</f>
        <v>2</v>
      </c>
      <c r="F502" s="287">
        <f t="shared" si="246"/>
        <v>0</v>
      </c>
      <c r="G502" s="212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213"/>
      <c r="AE502" s="5"/>
      <c r="AF502" s="5"/>
      <c r="AG502" s="6">
        <v>0</v>
      </c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>
        <v>0</v>
      </c>
      <c r="BB502" s="36"/>
      <c r="BC502" s="36"/>
      <c r="BD502" s="76"/>
      <c r="BE502" s="5">
        <f>COUNTIF(AG500:BD500,"○")</f>
        <v>2</v>
      </c>
      <c r="BF502" s="5">
        <f>SUM(AG502:BD502)</f>
        <v>0</v>
      </c>
      <c r="BH502" s="9" t="s">
        <v>204</v>
      </c>
      <c r="BI502" s="9" t="s">
        <v>265</v>
      </c>
      <c r="BJ502" s="9" t="s">
        <v>392</v>
      </c>
    </row>
    <row r="503" spans="1:62" ht="260.10000000000002" customHeight="1" x14ac:dyDescent="0.15">
      <c r="A503" s="312" t="s">
        <v>265</v>
      </c>
      <c r="B503" s="312" t="s">
        <v>392</v>
      </c>
      <c r="C503" s="312" t="s">
        <v>204</v>
      </c>
      <c r="D503" s="71" t="s">
        <v>573</v>
      </c>
      <c r="E503" s="277"/>
      <c r="F503" s="291"/>
      <c r="G503" s="241" t="s">
        <v>578</v>
      </c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 t="s">
        <v>617</v>
      </c>
      <c r="AB503" s="170"/>
      <c r="AC503" s="170"/>
      <c r="AD503" s="172"/>
      <c r="AE503" s="266"/>
      <c r="AF503" s="266"/>
      <c r="AG503" s="173" t="s">
        <v>578</v>
      </c>
      <c r="AH503" s="170"/>
      <c r="AI503" s="170"/>
      <c r="AJ503" s="170"/>
      <c r="AK503" s="170"/>
      <c r="AL503" s="170"/>
      <c r="AM503" s="170"/>
      <c r="AN503" s="170"/>
      <c r="AO503" s="170"/>
      <c r="AP503" s="170"/>
      <c r="AQ503" s="170"/>
      <c r="AR503" s="170"/>
      <c r="AS503" s="170"/>
      <c r="AT503" s="170"/>
      <c r="AU503" s="170"/>
      <c r="AV503" s="170"/>
      <c r="AW503" s="170"/>
      <c r="AX503" s="170"/>
      <c r="AY503" s="170"/>
      <c r="AZ503" s="170"/>
      <c r="BA503" s="170" t="s">
        <v>612</v>
      </c>
      <c r="BB503" s="170"/>
      <c r="BC503" s="170"/>
      <c r="BD503" s="171"/>
      <c r="BE503" s="2"/>
      <c r="BF503" s="2"/>
      <c r="BH503" s="9" t="s">
        <v>204</v>
      </c>
      <c r="BI503" s="9" t="s">
        <v>265</v>
      </c>
      <c r="BJ503" s="9" t="s">
        <v>392</v>
      </c>
    </row>
    <row r="504" spans="1:62" ht="110.1" customHeight="1" x14ac:dyDescent="0.15">
      <c r="A504" s="313" t="s">
        <v>266</v>
      </c>
      <c r="B504" s="306" t="s">
        <v>83</v>
      </c>
      <c r="C504" s="306" t="s">
        <v>207</v>
      </c>
      <c r="D504" s="159" t="s">
        <v>548</v>
      </c>
      <c r="E504" s="205"/>
      <c r="F504" s="292"/>
      <c r="G504" s="212" t="s">
        <v>561</v>
      </c>
      <c r="H504" s="36"/>
      <c r="I504" s="36"/>
      <c r="J504" s="36"/>
      <c r="K504" s="36"/>
      <c r="L504" s="36"/>
      <c r="M504" s="36"/>
      <c r="N504" s="131"/>
      <c r="O504" s="131" t="s">
        <v>561</v>
      </c>
      <c r="P504" s="36"/>
      <c r="Q504" s="36"/>
      <c r="R504" s="36" t="s">
        <v>561</v>
      </c>
      <c r="S504" s="36"/>
      <c r="T504" s="36"/>
      <c r="U504" s="36"/>
      <c r="V504" s="36"/>
      <c r="W504" s="36" t="s">
        <v>561</v>
      </c>
      <c r="X504" s="36"/>
      <c r="Y504" s="36"/>
      <c r="Z504" s="36"/>
      <c r="AA504" s="131" t="s">
        <v>561</v>
      </c>
      <c r="AB504" s="36"/>
      <c r="AC504" s="36"/>
      <c r="AD504" s="213"/>
      <c r="AE504" s="200"/>
      <c r="AF504" s="200"/>
      <c r="AG504" s="6" t="s">
        <v>561</v>
      </c>
      <c r="AH504" s="36"/>
      <c r="AI504" s="36"/>
      <c r="AJ504" s="36"/>
      <c r="AK504" s="36"/>
      <c r="AL504" s="36"/>
      <c r="AM504" s="36"/>
      <c r="AN504" s="131"/>
      <c r="AO504" s="131" t="s">
        <v>561</v>
      </c>
      <c r="AP504" s="36"/>
      <c r="AQ504" s="36"/>
      <c r="AR504" s="36" t="s">
        <v>561</v>
      </c>
      <c r="AS504" s="36"/>
      <c r="AT504" s="36"/>
      <c r="AU504" s="36"/>
      <c r="AV504" s="36"/>
      <c r="AW504" s="36" t="s">
        <v>561</v>
      </c>
      <c r="AX504" s="36"/>
      <c r="AY504" s="36"/>
      <c r="AZ504" s="36"/>
      <c r="BA504" s="131" t="s">
        <v>561</v>
      </c>
      <c r="BB504" s="36"/>
      <c r="BC504" s="36"/>
      <c r="BD504" s="76"/>
      <c r="BE504" s="5"/>
      <c r="BF504" s="5"/>
      <c r="BH504" s="9" t="s">
        <v>207</v>
      </c>
      <c r="BI504" s="9" t="s">
        <v>266</v>
      </c>
      <c r="BJ504" s="9" t="s">
        <v>83</v>
      </c>
    </row>
    <row r="505" spans="1:62" ht="260.10000000000002" customHeight="1" x14ac:dyDescent="0.15">
      <c r="A505" s="308" t="s">
        <v>266</v>
      </c>
      <c r="B505" s="304" t="s">
        <v>83</v>
      </c>
      <c r="C505" s="304" t="s">
        <v>207</v>
      </c>
      <c r="D505" s="303" t="s">
        <v>628</v>
      </c>
      <c r="E505" s="205"/>
      <c r="F505" s="287">
        <f t="shared" ref="F505:F506" si="248">SUM(AG505:BD505)</f>
        <v>0</v>
      </c>
      <c r="G505" s="210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211"/>
      <c r="AE505" s="32"/>
      <c r="AF505" s="32"/>
      <c r="AG505" s="136">
        <v>0</v>
      </c>
      <c r="AH505" s="47"/>
      <c r="AI505" s="47"/>
      <c r="AJ505" s="47"/>
      <c r="AK505" s="47"/>
      <c r="AL505" s="47"/>
      <c r="AM505" s="47"/>
      <c r="AN505" s="47"/>
      <c r="AO505" s="47">
        <v>0</v>
      </c>
      <c r="AP505" s="47"/>
      <c r="AQ505" s="47"/>
      <c r="AR505" s="47">
        <v>0</v>
      </c>
      <c r="AS505" s="47"/>
      <c r="AT505" s="47"/>
      <c r="AU505" s="47"/>
      <c r="AV505" s="47"/>
      <c r="AW505" s="47">
        <v>0</v>
      </c>
      <c r="AX505" s="47"/>
      <c r="AY505" s="47"/>
      <c r="AZ505" s="47"/>
      <c r="BA505" s="47">
        <v>0</v>
      </c>
      <c r="BB505" s="47"/>
      <c r="BC505" s="47"/>
      <c r="BD505" s="78"/>
      <c r="BE505" s="5"/>
      <c r="BF505" s="5">
        <f>SUM(AG505:BD505)</f>
        <v>0</v>
      </c>
      <c r="BH505" s="9" t="s">
        <v>207</v>
      </c>
      <c r="BI505" s="9" t="s">
        <v>266</v>
      </c>
      <c r="BJ505" s="9" t="s">
        <v>83</v>
      </c>
    </row>
    <row r="506" spans="1:62" ht="260.10000000000002" customHeight="1" x14ac:dyDescent="0.15">
      <c r="A506" s="309" t="s">
        <v>266</v>
      </c>
      <c r="B506" s="304" t="s">
        <v>83</v>
      </c>
      <c r="C506" s="304" t="s">
        <v>207</v>
      </c>
      <c r="D506" s="35" t="s">
        <v>629</v>
      </c>
      <c r="E506" s="205">
        <f t="shared" ref="E506" si="249">COUNTIF(AG504:BD504,"○")</f>
        <v>5</v>
      </c>
      <c r="F506" s="287">
        <f t="shared" si="248"/>
        <v>0</v>
      </c>
      <c r="G506" s="212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213"/>
      <c r="AE506" s="5"/>
      <c r="AF506" s="5"/>
      <c r="AG506" s="6">
        <v>0</v>
      </c>
      <c r="AH506" s="36"/>
      <c r="AI506" s="36"/>
      <c r="AJ506" s="36"/>
      <c r="AK506" s="36"/>
      <c r="AL506" s="36"/>
      <c r="AM506" s="36"/>
      <c r="AN506" s="36"/>
      <c r="AO506" s="36">
        <v>0</v>
      </c>
      <c r="AP506" s="36"/>
      <c r="AQ506" s="36"/>
      <c r="AR506" s="281">
        <v>0</v>
      </c>
      <c r="AS506" s="36"/>
      <c r="AT506" s="36"/>
      <c r="AU506" s="36"/>
      <c r="AV506" s="36"/>
      <c r="AW506" s="36">
        <v>0</v>
      </c>
      <c r="AX506" s="36"/>
      <c r="AY506" s="36"/>
      <c r="AZ506" s="36"/>
      <c r="BA506" s="36">
        <v>0</v>
      </c>
      <c r="BB506" s="36"/>
      <c r="BC506" s="36"/>
      <c r="BD506" s="76"/>
      <c r="BE506" s="5">
        <f>COUNTIF(AG504:BD504,"○")</f>
        <v>5</v>
      </c>
      <c r="BF506" s="5">
        <f>SUM(AG506:BD506)</f>
        <v>0</v>
      </c>
      <c r="BH506" s="9" t="s">
        <v>207</v>
      </c>
      <c r="BI506" s="9" t="s">
        <v>266</v>
      </c>
      <c r="BJ506" s="9" t="s">
        <v>83</v>
      </c>
    </row>
    <row r="507" spans="1:62" ht="260.10000000000002" customHeight="1" x14ac:dyDescent="0.15">
      <c r="A507" s="305"/>
      <c r="B507" s="305"/>
      <c r="C507" s="305"/>
      <c r="D507" s="88" t="s">
        <v>573</v>
      </c>
      <c r="E507" s="205"/>
      <c r="F507" s="290"/>
      <c r="G507" s="245" t="s">
        <v>589</v>
      </c>
      <c r="H507" s="162"/>
      <c r="I507" s="162"/>
      <c r="J507" s="162"/>
      <c r="K507" s="162"/>
      <c r="L507" s="162"/>
      <c r="M507" s="162"/>
      <c r="N507" s="162"/>
      <c r="O507" s="162" t="s">
        <v>591</v>
      </c>
      <c r="P507" s="162"/>
      <c r="Q507" s="162"/>
      <c r="R507" s="170" t="s">
        <v>615</v>
      </c>
      <c r="S507" s="162"/>
      <c r="T507" s="162"/>
      <c r="U507" s="162"/>
      <c r="V507" s="162"/>
      <c r="W507" s="162" t="s">
        <v>596</v>
      </c>
      <c r="X507" s="162"/>
      <c r="Y507" s="162"/>
      <c r="Z507" s="162"/>
      <c r="AA507" s="162" t="s">
        <v>589</v>
      </c>
      <c r="AB507" s="162"/>
      <c r="AC507" s="162"/>
      <c r="AD507" s="235"/>
      <c r="AE507" s="201"/>
      <c r="AF507" s="201"/>
      <c r="AG507" s="173" t="s">
        <v>589</v>
      </c>
      <c r="AH507" s="170"/>
      <c r="AI507" s="170"/>
      <c r="AJ507" s="170"/>
      <c r="AK507" s="170"/>
      <c r="AL507" s="170"/>
      <c r="AM507" s="170"/>
      <c r="AN507" s="170"/>
      <c r="AO507" s="170" t="s">
        <v>591</v>
      </c>
      <c r="AP507" s="170"/>
      <c r="AQ507" s="170"/>
      <c r="AR507" s="283" t="s">
        <v>615</v>
      </c>
      <c r="AS507" s="170"/>
      <c r="AT507" s="170"/>
      <c r="AU507" s="170"/>
      <c r="AV507" s="170"/>
      <c r="AW507" s="170" t="s">
        <v>596</v>
      </c>
      <c r="AX507" s="170"/>
      <c r="AY507" s="170"/>
      <c r="AZ507" s="170"/>
      <c r="BA507" s="170" t="s">
        <v>589</v>
      </c>
      <c r="BB507" s="170"/>
      <c r="BC507" s="170"/>
      <c r="BD507" s="171"/>
      <c r="BE507" s="5"/>
      <c r="BF507" s="5"/>
      <c r="BH507" s="9" t="s">
        <v>207</v>
      </c>
      <c r="BI507" s="9" t="s">
        <v>266</v>
      </c>
      <c r="BJ507" s="9" t="s">
        <v>83</v>
      </c>
    </row>
    <row r="508" spans="1:62" ht="110.1" customHeight="1" x14ac:dyDescent="0.15">
      <c r="A508" s="313" t="s">
        <v>267</v>
      </c>
      <c r="B508" s="306" t="s">
        <v>393</v>
      </c>
      <c r="C508" s="306" t="s">
        <v>204</v>
      </c>
      <c r="D508" s="37" t="s">
        <v>548</v>
      </c>
      <c r="E508" s="204"/>
      <c r="F508" s="289"/>
      <c r="G508" s="246" t="s">
        <v>561</v>
      </c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 t="s">
        <v>561</v>
      </c>
      <c r="AB508" s="38"/>
      <c r="AC508" s="38"/>
      <c r="AD508" s="209"/>
      <c r="AE508" s="86"/>
      <c r="AF508" s="86"/>
      <c r="AG508" s="147" t="s">
        <v>561</v>
      </c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 t="s">
        <v>561</v>
      </c>
      <c r="BB508" s="38"/>
      <c r="BC508" s="38"/>
      <c r="BD508" s="153"/>
      <c r="BE508" s="1"/>
      <c r="BF508" s="1"/>
      <c r="BH508" s="9" t="s">
        <v>204</v>
      </c>
      <c r="BI508" s="9" t="s">
        <v>267</v>
      </c>
      <c r="BJ508" s="9" t="s">
        <v>393</v>
      </c>
    </row>
    <row r="509" spans="1:62" ht="260.10000000000002" customHeight="1" x14ac:dyDescent="0.15">
      <c r="A509" s="308" t="s">
        <v>267</v>
      </c>
      <c r="B509" s="304" t="s">
        <v>393</v>
      </c>
      <c r="C509" s="304" t="s">
        <v>204</v>
      </c>
      <c r="D509" s="303" t="s">
        <v>628</v>
      </c>
      <c r="E509" s="205"/>
      <c r="F509" s="287">
        <f t="shared" ref="F509:F510" si="250">SUM(AG509:BD509)</f>
        <v>0</v>
      </c>
      <c r="G509" s="210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211"/>
      <c r="AE509" s="32"/>
      <c r="AF509" s="32"/>
      <c r="AG509" s="136">
        <v>0</v>
      </c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>
        <v>0</v>
      </c>
      <c r="BB509" s="47"/>
      <c r="BC509" s="47"/>
      <c r="BD509" s="78"/>
      <c r="BE509" s="5"/>
      <c r="BF509" s="5">
        <f>SUM(AG509:BD509)</f>
        <v>0</v>
      </c>
      <c r="BH509" s="9" t="s">
        <v>204</v>
      </c>
      <c r="BI509" s="9" t="s">
        <v>267</v>
      </c>
      <c r="BJ509" s="9" t="s">
        <v>393</v>
      </c>
    </row>
    <row r="510" spans="1:62" ht="260.10000000000002" customHeight="1" x14ac:dyDescent="0.15">
      <c r="A510" s="309" t="s">
        <v>267</v>
      </c>
      <c r="B510" s="304" t="s">
        <v>393</v>
      </c>
      <c r="C510" s="304" t="s">
        <v>204</v>
      </c>
      <c r="D510" s="35" t="s">
        <v>629</v>
      </c>
      <c r="E510" s="205">
        <f t="shared" ref="E510" si="251">COUNTIF(AG508:BD508,"○")</f>
        <v>2</v>
      </c>
      <c r="F510" s="287">
        <f t="shared" si="250"/>
        <v>0</v>
      </c>
      <c r="G510" s="212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213"/>
      <c r="AE510" s="5"/>
      <c r="AF510" s="5"/>
      <c r="AG510" s="6">
        <v>0</v>
      </c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>
        <v>0</v>
      </c>
      <c r="BB510" s="36"/>
      <c r="BC510" s="36"/>
      <c r="BD510" s="76"/>
      <c r="BE510" s="5">
        <f>COUNTIF(AG508:BD508,"○")</f>
        <v>2</v>
      </c>
      <c r="BF510" s="5">
        <f>SUM(AG510:BD510)</f>
        <v>0</v>
      </c>
      <c r="BH510" s="9" t="s">
        <v>204</v>
      </c>
      <c r="BI510" s="9" t="s">
        <v>267</v>
      </c>
      <c r="BJ510" s="9" t="s">
        <v>393</v>
      </c>
    </row>
    <row r="511" spans="1:62" ht="260.10000000000002" customHeight="1" x14ac:dyDescent="0.15">
      <c r="A511" s="312" t="s">
        <v>267</v>
      </c>
      <c r="B511" s="312" t="s">
        <v>393</v>
      </c>
      <c r="C511" s="312" t="s">
        <v>204</v>
      </c>
      <c r="D511" s="71" t="s">
        <v>573</v>
      </c>
      <c r="E511" s="277"/>
      <c r="F511" s="291"/>
      <c r="G511" s="241" t="s">
        <v>578</v>
      </c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 t="s">
        <v>617</v>
      </c>
      <c r="AB511" s="170"/>
      <c r="AC511" s="170"/>
      <c r="AD511" s="172"/>
      <c r="AE511" s="266"/>
      <c r="AF511" s="266"/>
      <c r="AG511" s="173" t="s">
        <v>578</v>
      </c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0"/>
      <c r="AT511" s="170"/>
      <c r="AU511" s="170"/>
      <c r="AV511" s="170"/>
      <c r="AW511" s="170"/>
      <c r="AX511" s="170"/>
      <c r="AY511" s="170"/>
      <c r="AZ511" s="170"/>
      <c r="BA511" s="170" t="s">
        <v>612</v>
      </c>
      <c r="BB511" s="170"/>
      <c r="BC511" s="170"/>
      <c r="BD511" s="171"/>
      <c r="BE511" s="2"/>
      <c r="BF511" s="2"/>
      <c r="BH511" s="9" t="s">
        <v>204</v>
      </c>
      <c r="BI511" s="9" t="s">
        <v>267</v>
      </c>
      <c r="BJ511" s="9" t="s">
        <v>393</v>
      </c>
    </row>
    <row r="512" spans="1:62" ht="110.1" customHeight="1" x14ac:dyDescent="0.15">
      <c r="A512" s="308" t="s">
        <v>268</v>
      </c>
      <c r="B512" s="304" t="s">
        <v>84</v>
      </c>
      <c r="C512" s="304" t="s">
        <v>207</v>
      </c>
      <c r="D512" s="159" t="s">
        <v>548</v>
      </c>
      <c r="E512" s="205"/>
      <c r="F512" s="292"/>
      <c r="G512" s="212" t="s">
        <v>561</v>
      </c>
      <c r="H512" s="36"/>
      <c r="I512" s="36"/>
      <c r="J512" s="36"/>
      <c r="K512" s="36"/>
      <c r="L512" s="36"/>
      <c r="M512" s="36"/>
      <c r="N512" s="131"/>
      <c r="O512" s="131" t="s">
        <v>561</v>
      </c>
      <c r="P512" s="36"/>
      <c r="Q512" s="36"/>
      <c r="R512" s="36" t="s">
        <v>561</v>
      </c>
      <c r="S512" s="36"/>
      <c r="T512" s="36"/>
      <c r="U512" s="36"/>
      <c r="V512" s="36"/>
      <c r="W512" s="36" t="s">
        <v>561</v>
      </c>
      <c r="X512" s="36"/>
      <c r="Y512" s="36"/>
      <c r="Z512" s="36"/>
      <c r="AA512" s="131" t="s">
        <v>561</v>
      </c>
      <c r="AB512" s="36"/>
      <c r="AC512" s="36"/>
      <c r="AD512" s="213"/>
      <c r="AE512" s="200"/>
      <c r="AF512" s="200"/>
      <c r="AG512" s="6" t="s">
        <v>561</v>
      </c>
      <c r="AH512" s="36"/>
      <c r="AI512" s="36"/>
      <c r="AJ512" s="36"/>
      <c r="AK512" s="36"/>
      <c r="AL512" s="36"/>
      <c r="AM512" s="36"/>
      <c r="AN512" s="131"/>
      <c r="AO512" s="131" t="s">
        <v>561</v>
      </c>
      <c r="AP512" s="36"/>
      <c r="AQ512" s="36"/>
      <c r="AR512" s="36" t="s">
        <v>561</v>
      </c>
      <c r="AS512" s="36"/>
      <c r="AT512" s="36"/>
      <c r="AU512" s="36"/>
      <c r="AV512" s="36"/>
      <c r="AW512" s="36" t="s">
        <v>561</v>
      </c>
      <c r="AX512" s="36"/>
      <c r="AY512" s="36"/>
      <c r="AZ512" s="36"/>
      <c r="BA512" s="131" t="s">
        <v>561</v>
      </c>
      <c r="BB512" s="36"/>
      <c r="BC512" s="36"/>
      <c r="BD512" s="76"/>
      <c r="BE512" s="5"/>
      <c r="BF512" s="5"/>
      <c r="BH512" s="9" t="s">
        <v>207</v>
      </c>
      <c r="BI512" s="9" t="s">
        <v>268</v>
      </c>
      <c r="BJ512" s="9" t="s">
        <v>84</v>
      </c>
    </row>
    <row r="513" spans="1:62" ht="260.10000000000002" customHeight="1" x14ac:dyDescent="0.15">
      <c r="A513" s="308" t="s">
        <v>268</v>
      </c>
      <c r="B513" s="304" t="s">
        <v>84</v>
      </c>
      <c r="C513" s="304" t="s">
        <v>207</v>
      </c>
      <c r="D513" s="303" t="s">
        <v>628</v>
      </c>
      <c r="E513" s="205"/>
      <c r="F513" s="287">
        <f t="shared" ref="F513:F514" si="252">SUM(AG513:BD513)</f>
        <v>0</v>
      </c>
      <c r="G513" s="210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211"/>
      <c r="AE513" s="32"/>
      <c r="AF513" s="32"/>
      <c r="AG513" s="136">
        <v>0</v>
      </c>
      <c r="AH513" s="47"/>
      <c r="AI513" s="47"/>
      <c r="AJ513" s="47"/>
      <c r="AK513" s="47"/>
      <c r="AL513" s="47"/>
      <c r="AM513" s="47"/>
      <c r="AN513" s="47"/>
      <c r="AO513" s="47">
        <v>0</v>
      </c>
      <c r="AP513" s="47"/>
      <c r="AQ513" s="47"/>
      <c r="AR513" s="47">
        <v>0</v>
      </c>
      <c r="AS513" s="47"/>
      <c r="AT513" s="47"/>
      <c r="AU513" s="47"/>
      <c r="AV513" s="47"/>
      <c r="AW513" s="47">
        <v>0</v>
      </c>
      <c r="AX513" s="47"/>
      <c r="AY513" s="47"/>
      <c r="AZ513" s="47"/>
      <c r="BA513" s="47">
        <v>0</v>
      </c>
      <c r="BB513" s="47"/>
      <c r="BC513" s="47"/>
      <c r="BD513" s="78"/>
      <c r="BE513" s="5"/>
      <c r="BF513" s="5">
        <f>SUM(AG513:BD513)</f>
        <v>0</v>
      </c>
      <c r="BH513" s="9" t="s">
        <v>207</v>
      </c>
      <c r="BI513" s="9" t="s">
        <v>268</v>
      </c>
      <c r="BJ513" s="9" t="s">
        <v>84</v>
      </c>
    </row>
    <row r="514" spans="1:62" ht="260.10000000000002" customHeight="1" x14ac:dyDescent="0.15">
      <c r="A514" s="309" t="s">
        <v>268</v>
      </c>
      <c r="B514" s="304" t="s">
        <v>84</v>
      </c>
      <c r="C514" s="304" t="s">
        <v>207</v>
      </c>
      <c r="D514" s="35" t="s">
        <v>629</v>
      </c>
      <c r="E514" s="205">
        <f t="shared" ref="E514" si="253">COUNTIF(AG512:BD512,"○")</f>
        <v>5</v>
      </c>
      <c r="F514" s="287">
        <f t="shared" si="252"/>
        <v>0</v>
      </c>
      <c r="G514" s="212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213"/>
      <c r="AE514" s="5"/>
      <c r="AF514" s="5"/>
      <c r="AG514" s="6">
        <v>0</v>
      </c>
      <c r="AH514" s="36"/>
      <c r="AI514" s="36"/>
      <c r="AJ514" s="36"/>
      <c r="AK514" s="36"/>
      <c r="AL514" s="36"/>
      <c r="AM514" s="36"/>
      <c r="AN514" s="36"/>
      <c r="AO514" s="36">
        <v>0</v>
      </c>
      <c r="AP514" s="36"/>
      <c r="AQ514" s="36"/>
      <c r="AR514" s="281">
        <v>0</v>
      </c>
      <c r="AS514" s="36"/>
      <c r="AT514" s="36"/>
      <c r="AU514" s="36"/>
      <c r="AV514" s="36"/>
      <c r="AW514" s="36">
        <v>0</v>
      </c>
      <c r="AX514" s="36"/>
      <c r="AY514" s="36"/>
      <c r="AZ514" s="36"/>
      <c r="BA514" s="36">
        <v>0</v>
      </c>
      <c r="BB514" s="36"/>
      <c r="BC514" s="36"/>
      <c r="BD514" s="76"/>
      <c r="BE514" s="5">
        <f>COUNTIF(AG512:BD512,"○")</f>
        <v>5</v>
      </c>
      <c r="BF514" s="5">
        <f>SUM(AG514:BD514)</f>
        <v>0</v>
      </c>
      <c r="BH514" s="9" t="s">
        <v>207</v>
      </c>
      <c r="BI514" s="9" t="s">
        <v>268</v>
      </c>
      <c r="BJ514" s="9" t="s">
        <v>84</v>
      </c>
    </row>
    <row r="515" spans="1:62" ht="260.10000000000002" customHeight="1" x14ac:dyDescent="0.15">
      <c r="A515" s="305" t="s">
        <v>268</v>
      </c>
      <c r="B515" s="305" t="s">
        <v>84</v>
      </c>
      <c r="C515" s="305" t="s">
        <v>207</v>
      </c>
      <c r="D515" s="88" t="s">
        <v>573</v>
      </c>
      <c r="E515" s="205"/>
      <c r="F515" s="290"/>
      <c r="G515" s="245" t="s">
        <v>589</v>
      </c>
      <c r="H515" s="162"/>
      <c r="I515" s="162"/>
      <c r="J515" s="162"/>
      <c r="K515" s="162"/>
      <c r="L515" s="162"/>
      <c r="M515" s="162"/>
      <c r="N515" s="162"/>
      <c r="O515" s="162" t="s">
        <v>591</v>
      </c>
      <c r="P515" s="162"/>
      <c r="Q515" s="162"/>
      <c r="R515" s="170" t="s">
        <v>615</v>
      </c>
      <c r="S515" s="162"/>
      <c r="T515" s="162"/>
      <c r="U515" s="162"/>
      <c r="V515" s="162"/>
      <c r="W515" s="162" t="s">
        <v>596</v>
      </c>
      <c r="X515" s="162"/>
      <c r="Y515" s="162"/>
      <c r="Z515" s="162"/>
      <c r="AA515" s="162" t="s">
        <v>589</v>
      </c>
      <c r="AB515" s="162"/>
      <c r="AC515" s="162"/>
      <c r="AD515" s="235"/>
      <c r="AE515" s="201"/>
      <c r="AF515" s="201"/>
      <c r="AG515" s="173" t="s">
        <v>589</v>
      </c>
      <c r="AH515" s="170"/>
      <c r="AI515" s="170"/>
      <c r="AJ515" s="170"/>
      <c r="AK515" s="170"/>
      <c r="AL515" s="170"/>
      <c r="AM515" s="170"/>
      <c r="AN515" s="170"/>
      <c r="AO515" s="170" t="s">
        <v>591</v>
      </c>
      <c r="AP515" s="170"/>
      <c r="AQ515" s="170"/>
      <c r="AR515" s="283" t="s">
        <v>615</v>
      </c>
      <c r="AS515" s="170"/>
      <c r="AT515" s="170"/>
      <c r="AU515" s="170"/>
      <c r="AV515" s="170"/>
      <c r="AW515" s="170" t="s">
        <v>596</v>
      </c>
      <c r="AX515" s="170"/>
      <c r="AY515" s="170"/>
      <c r="AZ515" s="170"/>
      <c r="BA515" s="170" t="s">
        <v>589</v>
      </c>
      <c r="BB515" s="170"/>
      <c r="BC515" s="170"/>
      <c r="BD515" s="171"/>
      <c r="BE515" s="5"/>
      <c r="BF515" s="5"/>
      <c r="BH515" s="9" t="s">
        <v>207</v>
      </c>
      <c r="BI515" s="9" t="s">
        <v>268</v>
      </c>
      <c r="BJ515" s="9" t="s">
        <v>84</v>
      </c>
    </row>
    <row r="516" spans="1:62" ht="110.1" customHeight="1" x14ac:dyDescent="0.15">
      <c r="A516" s="313" t="s">
        <v>269</v>
      </c>
      <c r="B516" s="306" t="s">
        <v>394</v>
      </c>
      <c r="C516" s="306" t="s">
        <v>204</v>
      </c>
      <c r="D516" s="37" t="s">
        <v>548</v>
      </c>
      <c r="E516" s="204"/>
      <c r="F516" s="289"/>
      <c r="G516" s="208" t="s">
        <v>561</v>
      </c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 t="s">
        <v>561</v>
      </c>
      <c r="AB516" s="38"/>
      <c r="AC516" s="38"/>
      <c r="AD516" s="209"/>
      <c r="AE516" s="86"/>
      <c r="AF516" s="86"/>
      <c r="AG516" s="39" t="s">
        <v>561</v>
      </c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 t="s">
        <v>561</v>
      </c>
      <c r="BB516" s="38"/>
      <c r="BC516" s="38"/>
      <c r="BD516" s="153"/>
      <c r="BE516" s="1"/>
      <c r="BF516" s="1"/>
      <c r="BH516" s="9" t="s">
        <v>204</v>
      </c>
      <c r="BI516" s="9" t="s">
        <v>269</v>
      </c>
      <c r="BJ516" s="9" t="s">
        <v>394</v>
      </c>
    </row>
    <row r="517" spans="1:62" ht="260.10000000000002" customHeight="1" x14ac:dyDescent="0.15">
      <c r="A517" s="308" t="s">
        <v>269</v>
      </c>
      <c r="B517" s="304" t="s">
        <v>394</v>
      </c>
      <c r="C517" s="304" t="s">
        <v>204</v>
      </c>
      <c r="D517" s="303" t="s">
        <v>628</v>
      </c>
      <c r="E517" s="205"/>
      <c r="F517" s="287">
        <f t="shared" ref="F517:F518" si="254">SUM(AG517:BD517)</f>
        <v>0</v>
      </c>
      <c r="G517" s="210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211"/>
      <c r="AE517" s="32"/>
      <c r="AF517" s="32"/>
      <c r="AG517" s="136">
        <v>0</v>
      </c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>
        <v>0</v>
      </c>
      <c r="BB517" s="47"/>
      <c r="BC517" s="47"/>
      <c r="BD517" s="78"/>
      <c r="BE517" s="5"/>
      <c r="BF517" s="5">
        <f>SUM(AG517:BD517)</f>
        <v>0</v>
      </c>
      <c r="BH517" s="9" t="s">
        <v>204</v>
      </c>
      <c r="BI517" s="9" t="s">
        <v>269</v>
      </c>
      <c r="BJ517" s="9" t="s">
        <v>394</v>
      </c>
    </row>
    <row r="518" spans="1:62" ht="260.10000000000002" customHeight="1" x14ac:dyDescent="0.15">
      <c r="A518" s="309" t="s">
        <v>269</v>
      </c>
      <c r="B518" s="304" t="s">
        <v>394</v>
      </c>
      <c r="C518" s="304" t="s">
        <v>204</v>
      </c>
      <c r="D518" s="35" t="s">
        <v>629</v>
      </c>
      <c r="E518" s="205">
        <f t="shared" ref="E518" si="255">COUNTIF(AG516:BD516,"○")</f>
        <v>2</v>
      </c>
      <c r="F518" s="287">
        <f t="shared" si="254"/>
        <v>0</v>
      </c>
      <c r="G518" s="212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213"/>
      <c r="AE518" s="5"/>
      <c r="AF518" s="5"/>
      <c r="AG518" s="6">
        <v>0</v>
      </c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>
        <v>0</v>
      </c>
      <c r="BB518" s="36"/>
      <c r="BC518" s="36"/>
      <c r="BD518" s="76"/>
      <c r="BE518" s="5">
        <f>COUNTIF(AG516:BD516,"○")</f>
        <v>2</v>
      </c>
      <c r="BF518" s="5">
        <f>SUM(AG518:BD518)</f>
        <v>0</v>
      </c>
      <c r="BH518" s="9" t="s">
        <v>204</v>
      </c>
      <c r="BI518" s="9" t="s">
        <v>269</v>
      </c>
      <c r="BJ518" s="9" t="s">
        <v>394</v>
      </c>
    </row>
    <row r="519" spans="1:62" ht="260.10000000000002" customHeight="1" x14ac:dyDescent="0.15">
      <c r="A519" s="312" t="s">
        <v>269</v>
      </c>
      <c r="B519" s="312" t="s">
        <v>394</v>
      </c>
      <c r="C519" s="312" t="s">
        <v>204</v>
      </c>
      <c r="D519" s="71" t="s">
        <v>573</v>
      </c>
      <c r="E519" s="277"/>
      <c r="F519" s="291"/>
      <c r="G519" s="241" t="s">
        <v>578</v>
      </c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 t="s">
        <v>617</v>
      </c>
      <c r="AB519" s="170"/>
      <c r="AC519" s="170"/>
      <c r="AD519" s="172"/>
      <c r="AE519" s="266"/>
      <c r="AF519" s="266"/>
      <c r="AG519" s="173" t="s">
        <v>578</v>
      </c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0"/>
      <c r="AT519" s="170"/>
      <c r="AU519" s="170"/>
      <c r="AV519" s="170"/>
      <c r="AW519" s="170"/>
      <c r="AX519" s="170"/>
      <c r="AY519" s="170"/>
      <c r="AZ519" s="170"/>
      <c r="BA519" s="170" t="s">
        <v>612</v>
      </c>
      <c r="BB519" s="170"/>
      <c r="BC519" s="170"/>
      <c r="BD519" s="171"/>
      <c r="BE519" s="2"/>
      <c r="BF519" s="2"/>
      <c r="BH519" s="9" t="s">
        <v>204</v>
      </c>
      <c r="BI519" s="9" t="s">
        <v>269</v>
      </c>
      <c r="BJ519" s="9" t="s">
        <v>394</v>
      </c>
    </row>
    <row r="520" spans="1:62" ht="110.1" customHeight="1" x14ac:dyDescent="0.15">
      <c r="A520" s="308" t="s">
        <v>270</v>
      </c>
      <c r="B520" s="304" t="s">
        <v>395</v>
      </c>
      <c r="C520" s="304" t="s">
        <v>204</v>
      </c>
      <c r="D520" s="159" t="s">
        <v>548</v>
      </c>
      <c r="E520" s="205"/>
      <c r="F520" s="292"/>
      <c r="G520" s="212" t="s">
        <v>561</v>
      </c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 t="s">
        <v>561</v>
      </c>
      <c r="AB520" s="36"/>
      <c r="AC520" s="36"/>
      <c r="AD520" s="213"/>
      <c r="AE520" s="200"/>
      <c r="AF520" s="200"/>
      <c r="AG520" s="6" t="s">
        <v>561</v>
      </c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 t="s">
        <v>561</v>
      </c>
      <c r="BB520" s="36"/>
      <c r="BC520" s="36"/>
      <c r="BD520" s="76"/>
      <c r="BE520" s="5"/>
      <c r="BF520" s="5"/>
      <c r="BH520" s="9" t="s">
        <v>204</v>
      </c>
      <c r="BI520" s="9" t="s">
        <v>270</v>
      </c>
      <c r="BJ520" s="9" t="s">
        <v>395</v>
      </c>
    </row>
    <row r="521" spans="1:62" ht="260.10000000000002" customHeight="1" x14ac:dyDescent="0.15">
      <c r="A521" s="308" t="s">
        <v>270</v>
      </c>
      <c r="B521" s="304" t="s">
        <v>395</v>
      </c>
      <c r="C521" s="304" t="s">
        <v>204</v>
      </c>
      <c r="D521" s="303" t="s">
        <v>628</v>
      </c>
      <c r="E521" s="205"/>
      <c r="F521" s="287">
        <f t="shared" ref="F521:F522" si="256">SUM(AG521:BD521)</f>
        <v>0</v>
      </c>
      <c r="G521" s="210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211"/>
      <c r="AE521" s="32"/>
      <c r="AF521" s="32"/>
      <c r="AG521" s="136">
        <v>0</v>
      </c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>
        <v>0</v>
      </c>
      <c r="BB521" s="47"/>
      <c r="BC521" s="47"/>
      <c r="BD521" s="78"/>
      <c r="BE521" s="5"/>
      <c r="BF521" s="5">
        <f>SUM(AG521:BD521)</f>
        <v>0</v>
      </c>
      <c r="BH521" s="9" t="s">
        <v>204</v>
      </c>
      <c r="BI521" s="9" t="s">
        <v>270</v>
      </c>
      <c r="BJ521" s="9" t="s">
        <v>395</v>
      </c>
    </row>
    <row r="522" spans="1:62" ht="260.10000000000002" customHeight="1" x14ac:dyDescent="0.15">
      <c r="A522" s="309" t="s">
        <v>270</v>
      </c>
      <c r="B522" s="304" t="s">
        <v>395</v>
      </c>
      <c r="C522" s="304" t="s">
        <v>204</v>
      </c>
      <c r="D522" s="35" t="s">
        <v>629</v>
      </c>
      <c r="E522" s="205">
        <f t="shared" ref="E522" si="257">COUNTIF(AG520:BD520,"○")</f>
        <v>2</v>
      </c>
      <c r="F522" s="287">
        <f t="shared" si="256"/>
        <v>0</v>
      </c>
      <c r="G522" s="212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213"/>
      <c r="AE522" s="5"/>
      <c r="AF522" s="5"/>
      <c r="AG522" s="6">
        <v>0</v>
      </c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>
        <v>0</v>
      </c>
      <c r="BB522" s="36"/>
      <c r="BC522" s="36"/>
      <c r="BD522" s="76"/>
      <c r="BE522" s="5">
        <f>COUNTIF(AG520:BD520,"○")</f>
        <v>2</v>
      </c>
      <c r="BF522" s="5">
        <f>SUM(AG522:BD522)</f>
        <v>0</v>
      </c>
      <c r="BH522" s="9" t="s">
        <v>204</v>
      </c>
      <c r="BI522" s="9" t="s">
        <v>270</v>
      </c>
      <c r="BJ522" s="9" t="s">
        <v>395</v>
      </c>
    </row>
    <row r="523" spans="1:62" ht="260.10000000000002" customHeight="1" x14ac:dyDescent="0.15">
      <c r="A523" s="305" t="s">
        <v>270</v>
      </c>
      <c r="B523" s="305" t="s">
        <v>395</v>
      </c>
      <c r="C523" s="305" t="s">
        <v>204</v>
      </c>
      <c r="D523" s="88" t="s">
        <v>573</v>
      </c>
      <c r="E523" s="205"/>
      <c r="F523" s="290"/>
      <c r="G523" s="245" t="s">
        <v>578</v>
      </c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70" t="s">
        <v>617</v>
      </c>
      <c r="AB523" s="162"/>
      <c r="AC523" s="162"/>
      <c r="AD523" s="235"/>
      <c r="AE523" s="201"/>
      <c r="AF523" s="201"/>
      <c r="AG523" s="173" t="s">
        <v>578</v>
      </c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0"/>
      <c r="AT523" s="170"/>
      <c r="AU523" s="170"/>
      <c r="AV523" s="170"/>
      <c r="AW523" s="170"/>
      <c r="AX523" s="170"/>
      <c r="AY523" s="170"/>
      <c r="AZ523" s="170"/>
      <c r="BA523" s="170" t="s">
        <v>612</v>
      </c>
      <c r="BB523" s="170"/>
      <c r="BC523" s="170"/>
      <c r="BD523" s="171"/>
      <c r="BE523" s="5"/>
      <c r="BF523" s="5"/>
      <c r="BH523" s="9" t="s">
        <v>204</v>
      </c>
      <c r="BI523" s="9" t="s">
        <v>270</v>
      </c>
      <c r="BJ523" s="9" t="s">
        <v>395</v>
      </c>
    </row>
    <row r="524" spans="1:62" ht="110.1" customHeight="1" x14ac:dyDescent="0.15">
      <c r="A524" s="313" t="s">
        <v>271</v>
      </c>
      <c r="B524" s="306" t="s">
        <v>85</v>
      </c>
      <c r="C524" s="306" t="s">
        <v>207</v>
      </c>
      <c r="D524" s="37" t="s">
        <v>548</v>
      </c>
      <c r="E524" s="204"/>
      <c r="F524" s="289"/>
      <c r="G524" s="208" t="s">
        <v>561</v>
      </c>
      <c r="H524" s="38"/>
      <c r="I524" s="38" t="s">
        <v>561</v>
      </c>
      <c r="J524" s="38"/>
      <c r="K524" s="38"/>
      <c r="L524" s="92" t="s">
        <v>561</v>
      </c>
      <c r="M524" s="38"/>
      <c r="N524" s="92"/>
      <c r="O524" s="92"/>
      <c r="P524" s="38"/>
      <c r="Q524" s="38"/>
      <c r="R524" s="38" t="s">
        <v>561</v>
      </c>
      <c r="S524" s="38"/>
      <c r="T524" s="38"/>
      <c r="U524" s="38"/>
      <c r="V524" s="38"/>
      <c r="W524" s="38" t="s">
        <v>561</v>
      </c>
      <c r="X524" s="38"/>
      <c r="Y524" s="38"/>
      <c r="Z524" s="38"/>
      <c r="AA524" s="92" t="s">
        <v>561</v>
      </c>
      <c r="AB524" s="38"/>
      <c r="AC524" s="38"/>
      <c r="AD524" s="209"/>
      <c r="AE524" s="86"/>
      <c r="AF524" s="86"/>
      <c r="AG524" s="39" t="s">
        <v>561</v>
      </c>
      <c r="AH524" s="38"/>
      <c r="AI524" s="38" t="s">
        <v>561</v>
      </c>
      <c r="AJ524" s="38"/>
      <c r="AK524" s="38"/>
      <c r="AL524" s="92" t="s">
        <v>561</v>
      </c>
      <c r="AM524" s="38"/>
      <c r="AN524" s="92"/>
      <c r="AO524" s="92"/>
      <c r="AP524" s="38"/>
      <c r="AQ524" s="38"/>
      <c r="AR524" s="38" t="s">
        <v>561</v>
      </c>
      <c r="AS524" s="38"/>
      <c r="AT524" s="38"/>
      <c r="AU524" s="38"/>
      <c r="AV524" s="38"/>
      <c r="AW524" s="38" t="s">
        <v>561</v>
      </c>
      <c r="AX524" s="38"/>
      <c r="AY524" s="38"/>
      <c r="AZ524" s="38"/>
      <c r="BA524" s="92" t="s">
        <v>561</v>
      </c>
      <c r="BB524" s="38"/>
      <c r="BC524" s="38"/>
      <c r="BD524" s="153"/>
      <c r="BE524" s="1"/>
      <c r="BF524" s="1"/>
      <c r="BH524" s="9" t="s">
        <v>207</v>
      </c>
      <c r="BI524" s="9" t="s">
        <v>271</v>
      </c>
      <c r="BJ524" s="9" t="s">
        <v>85</v>
      </c>
    </row>
    <row r="525" spans="1:62" ht="260.10000000000002" customHeight="1" x14ac:dyDescent="0.15">
      <c r="A525" s="308" t="s">
        <v>271</v>
      </c>
      <c r="B525" s="304" t="s">
        <v>85</v>
      </c>
      <c r="C525" s="304" t="s">
        <v>207</v>
      </c>
      <c r="D525" s="303" t="s">
        <v>628</v>
      </c>
      <c r="E525" s="205"/>
      <c r="F525" s="287">
        <f t="shared" ref="F525:F526" si="258">SUM(AG525:BD525)</f>
        <v>6595782</v>
      </c>
      <c r="G525" s="210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211"/>
      <c r="AE525" s="32"/>
      <c r="AF525" s="32"/>
      <c r="AG525" s="136">
        <v>1892000</v>
      </c>
      <c r="AH525" s="47"/>
      <c r="AI525" s="47">
        <v>1292500</v>
      </c>
      <c r="AJ525" s="47"/>
      <c r="AK525" s="47"/>
      <c r="AL525" s="47"/>
      <c r="AM525" s="47"/>
      <c r="AN525" s="47"/>
      <c r="AO525" s="47"/>
      <c r="AP525" s="47"/>
      <c r="AQ525" s="47"/>
      <c r="AR525" s="47">
        <v>982900</v>
      </c>
      <c r="AS525" s="47"/>
      <c r="AT525" s="47"/>
      <c r="AU525" s="47"/>
      <c r="AV525" s="47"/>
      <c r="AW525" s="47">
        <v>778382</v>
      </c>
      <c r="AX525" s="47"/>
      <c r="AY525" s="47"/>
      <c r="AZ525" s="47"/>
      <c r="BA525" s="47">
        <v>1650000</v>
      </c>
      <c r="BB525" s="47"/>
      <c r="BC525" s="47"/>
      <c r="BD525" s="78"/>
      <c r="BE525" s="5"/>
      <c r="BF525" s="5">
        <f>SUM(AG525:BD525)</f>
        <v>6595782</v>
      </c>
      <c r="BH525" s="9" t="s">
        <v>207</v>
      </c>
      <c r="BI525" s="9" t="s">
        <v>271</v>
      </c>
      <c r="BJ525" s="9" t="s">
        <v>85</v>
      </c>
    </row>
    <row r="526" spans="1:62" ht="260.10000000000002" customHeight="1" x14ac:dyDescent="0.15">
      <c r="A526" s="309" t="s">
        <v>271</v>
      </c>
      <c r="B526" s="304" t="s">
        <v>85</v>
      </c>
      <c r="C526" s="304" t="s">
        <v>207</v>
      </c>
      <c r="D526" s="35" t="s">
        <v>629</v>
      </c>
      <c r="E526" s="205">
        <f t="shared" ref="E526" si="259">COUNTIF(AG524:BD524,"○")</f>
        <v>6</v>
      </c>
      <c r="F526" s="287">
        <f t="shared" si="258"/>
        <v>8937930</v>
      </c>
      <c r="G526" s="212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213"/>
      <c r="AE526" s="5"/>
      <c r="AF526" s="5"/>
      <c r="AG526" s="6">
        <v>1956400</v>
      </c>
      <c r="AH526" s="36"/>
      <c r="AI526" s="36"/>
      <c r="AJ526" s="36"/>
      <c r="AK526" s="36"/>
      <c r="AL526" s="36">
        <v>149248</v>
      </c>
      <c r="AM526" s="36"/>
      <c r="AN526" s="36"/>
      <c r="AO526" s="36"/>
      <c r="AP526" s="36"/>
      <c r="AQ526" s="36"/>
      <c r="AR526" s="281">
        <v>4152700</v>
      </c>
      <c r="AS526" s="36"/>
      <c r="AT526" s="36"/>
      <c r="AU526" s="36"/>
      <c r="AV526" s="36"/>
      <c r="AW526" s="36">
        <v>778382</v>
      </c>
      <c r="AX526" s="36"/>
      <c r="AY526" s="36"/>
      <c r="AZ526" s="36"/>
      <c r="BA526" s="36">
        <v>1901200</v>
      </c>
      <c r="BB526" s="36"/>
      <c r="BC526" s="36"/>
      <c r="BD526" s="76"/>
      <c r="BE526" s="5">
        <f>COUNTIF(AG524:BD524,"○")</f>
        <v>6</v>
      </c>
      <c r="BF526" s="5">
        <f>SUM(AG526:BD526)</f>
        <v>8937930</v>
      </c>
      <c r="BH526" s="9" t="s">
        <v>207</v>
      </c>
      <c r="BI526" s="9" t="s">
        <v>271</v>
      </c>
      <c r="BJ526" s="9" t="s">
        <v>85</v>
      </c>
    </row>
    <row r="527" spans="1:62" ht="260.10000000000002" customHeight="1" x14ac:dyDescent="0.15">
      <c r="A527" s="312" t="s">
        <v>271</v>
      </c>
      <c r="B527" s="312" t="s">
        <v>85</v>
      </c>
      <c r="C527" s="312" t="s">
        <v>207</v>
      </c>
      <c r="D527" s="71" t="s">
        <v>573</v>
      </c>
      <c r="E527" s="277"/>
      <c r="F527" s="291"/>
      <c r="G527" s="264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265"/>
      <c r="AE527" s="266"/>
      <c r="AF527" s="266"/>
      <c r="AG527" s="173"/>
      <c r="AH527" s="170"/>
      <c r="AI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0"/>
      <c r="AT527" s="170"/>
      <c r="AU527" s="170"/>
      <c r="AV527" s="170"/>
      <c r="AW527" s="170"/>
      <c r="AX527" s="170"/>
      <c r="AY527" s="170"/>
      <c r="AZ527" s="170"/>
      <c r="BA527" s="170"/>
      <c r="BB527" s="170"/>
      <c r="BC527" s="170"/>
      <c r="BD527" s="171"/>
      <c r="BE527" s="2"/>
      <c r="BF527" s="2"/>
      <c r="BH527" s="9" t="s">
        <v>207</v>
      </c>
      <c r="BI527" s="9" t="s">
        <v>271</v>
      </c>
      <c r="BJ527" s="9" t="s">
        <v>85</v>
      </c>
    </row>
    <row r="528" spans="1:62" ht="110.1" customHeight="1" x14ac:dyDescent="0.15">
      <c r="A528" s="308" t="s">
        <v>272</v>
      </c>
      <c r="B528" s="304" t="s">
        <v>86</v>
      </c>
      <c r="C528" s="304" t="s">
        <v>207</v>
      </c>
      <c r="D528" s="159" t="s">
        <v>548</v>
      </c>
      <c r="E528" s="205"/>
      <c r="F528" s="292"/>
      <c r="G528" s="212" t="s">
        <v>561</v>
      </c>
      <c r="H528" s="36"/>
      <c r="I528" s="36" t="s">
        <v>561</v>
      </c>
      <c r="J528" s="36"/>
      <c r="K528" s="36"/>
      <c r="L528" s="36" t="s">
        <v>561</v>
      </c>
      <c r="M528" s="36"/>
      <c r="N528" s="36"/>
      <c r="O528" s="36"/>
      <c r="P528" s="36"/>
      <c r="Q528" s="36"/>
      <c r="R528" s="36" t="s">
        <v>561</v>
      </c>
      <c r="S528" s="36"/>
      <c r="T528" s="36"/>
      <c r="U528" s="36"/>
      <c r="V528" s="36"/>
      <c r="W528" s="36" t="s">
        <v>561</v>
      </c>
      <c r="X528" s="36"/>
      <c r="Y528" s="36"/>
      <c r="Z528" s="36"/>
      <c r="AA528" s="131" t="s">
        <v>561</v>
      </c>
      <c r="AB528" s="36"/>
      <c r="AC528" s="36"/>
      <c r="AD528" s="213"/>
      <c r="AE528" s="200"/>
      <c r="AF528" s="200"/>
      <c r="AG528" s="6" t="s">
        <v>561</v>
      </c>
      <c r="AH528" s="36"/>
      <c r="AI528" s="36" t="s">
        <v>561</v>
      </c>
      <c r="AJ528" s="36"/>
      <c r="AK528" s="36"/>
      <c r="AL528" s="36" t="s">
        <v>561</v>
      </c>
      <c r="AM528" s="36"/>
      <c r="AN528" s="36"/>
      <c r="AO528" s="36"/>
      <c r="AP528" s="36"/>
      <c r="AQ528" s="36"/>
      <c r="AR528" s="36" t="s">
        <v>561</v>
      </c>
      <c r="AS528" s="36"/>
      <c r="AT528" s="36"/>
      <c r="AU528" s="36"/>
      <c r="AV528" s="36"/>
      <c r="AW528" s="36" t="s">
        <v>561</v>
      </c>
      <c r="AX528" s="36"/>
      <c r="AY528" s="36"/>
      <c r="AZ528" s="36"/>
      <c r="BA528" s="131" t="s">
        <v>561</v>
      </c>
      <c r="BB528" s="36"/>
      <c r="BC528" s="36"/>
      <c r="BD528" s="76"/>
      <c r="BE528" s="5"/>
      <c r="BF528" s="5"/>
      <c r="BH528" s="9" t="s">
        <v>207</v>
      </c>
      <c r="BI528" s="9" t="s">
        <v>272</v>
      </c>
      <c r="BJ528" s="9" t="s">
        <v>86</v>
      </c>
    </row>
    <row r="529" spans="1:62" ht="260.10000000000002" customHeight="1" x14ac:dyDescent="0.15">
      <c r="A529" s="308" t="s">
        <v>272</v>
      </c>
      <c r="B529" s="304" t="s">
        <v>86</v>
      </c>
      <c r="C529" s="304" t="s">
        <v>207</v>
      </c>
      <c r="D529" s="303" t="s">
        <v>628</v>
      </c>
      <c r="E529" s="205"/>
      <c r="F529" s="287">
        <f t="shared" ref="F529:F530" si="260">SUM(AG529:BD529)</f>
        <v>970508</v>
      </c>
      <c r="G529" s="210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211"/>
      <c r="AE529" s="32"/>
      <c r="AF529" s="32"/>
      <c r="AG529" s="136">
        <v>0</v>
      </c>
      <c r="AH529" s="47"/>
      <c r="AI529" s="47">
        <v>0</v>
      </c>
      <c r="AJ529" s="47"/>
      <c r="AK529" s="47"/>
      <c r="AL529" s="47">
        <v>56100</v>
      </c>
      <c r="AM529" s="47"/>
      <c r="AN529" s="47"/>
      <c r="AO529" s="47"/>
      <c r="AP529" s="47"/>
      <c r="AQ529" s="47"/>
      <c r="AR529" s="47">
        <v>0</v>
      </c>
      <c r="AS529" s="47"/>
      <c r="AT529" s="47"/>
      <c r="AU529" s="47"/>
      <c r="AV529" s="47"/>
      <c r="AW529" s="47">
        <v>914408</v>
      </c>
      <c r="AX529" s="47"/>
      <c r="AY529" s="47"/>
      <c r="AZ529" s="47"/>
      <c r="BA529" s="47">
        <v>0</v>
      </c>
      <c r="BB529" s="47"/>
      <c r="BC529" s="47"/>
      <c r="BD529" s="78"/>
      <c r="BE529" s="5"/>
      <c r="BF529" s="5">
        <f>SUM(AG529:BD529)</f>
        <v>970508</v>
      </c>
      <c r="BH529" s="9" t="s">
        <v>207</v>
      </c>
      <c r="BI529" s="9" t="s">
        <v>272</v>
      </c>
      <c r="BJ529" s="9" t="s">
        <v>86</v>
      </c>
    </row>
    <row r="530" spans="1:62" ht="260.10000000000002" customHeight="1" x14ac:dyDescent="0.15">
      <c r="A530" s="309" t="s">
        <v>272</v>
      </c>
      <c r="B530" s="304" t="s">
        <v>86</v>
      </c>
      <c r="C530" s="304" t="s">
        <v>207</v>
      </c>
      <c r="D530" s="35" t="s">
        <v>629</v>
      </c>
      <c r="E530" s="205">
        <f t="shared" ref="E530" si="261">COUNTIF(AG528:BD528,"○")</f>
        <v>6</v>
      </c>
      <c r="F530" s="287">
        <f t="shared" si="260"/>
        <v>1033374</v>
      </c>
      <c r="G530" s="212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213"/>
      <c r="AE530" s="5"/>
      <c r="AF530" s="5"/>
      <c r="AG530" s="6">
        <v>0</v>
      </c>
      <c r="AH530" s="36"/>
      <c r="AI530" s="36"/>
      <c r="AJ530" s="36"/>
      <c r="AK530" s="36"/>
      <c r="AL530" s="36">
        <v>118966</v>
      </c>
      <c r="AM530" s="36"/>
      <c r="AN530" s="36"/>
      <c r="AO530" s="36"/>
      <c r="AP530" s="36"/>
      <c r="AQ530" s="36"/>
      <c r="AR530" s="36">
        <v>0</v>
      </c>
      <c r="AS530" s="36"/>
      <c r="AT530" s="36"/>
      <c r="AU530" s="36"/>
      <c r="AV530" s="36"/>
      <c r="AW530" s="36">
        <v>914408</v>
      </c>
      <c r="AX530" s="36"/>
      <c r="AY530" s="36"/>
      <c r="AZ530" s="36"/>
      <c r="BA530" s="36">
        <v>0</v>
      </c>
      <c r="BB530" s="36"/>
      <c r="BC530" s="36"/>
      <c r="BD530" s="76"/>
      <c r="BE530" s="5">
        <f>COUNTIF(AG528:BD528,"○")</f>
        <v>6</v>
      </c>
      <c r="BF530" s="5">
        <f>SUM(AG530:BD530)</f>
        <v>1033374</v>
      </c>
      <c r="BH530" s="9" t="s">
        <v>207</v>
      </c>
      <c r="BI530" s="9" t="s">
        <v>272</v>
      </c>
      <c r="BJ530" s="9" t="s">
        <v>86</v>
      </c>
    </row>
    <row r="531" spans="1:62" ht="260.10000000000002" customHeight="1" x14ac:dyDescent="0.15">
      <c r="A531" s="305" t="s">
        <v>272</v>
      </c>
      <c r="B531" s="305" t="s">
        <v>86</v>
      </c>
      <c r="C531" s="305" t="s">
        <v>207</v>
      </c>
      <c r="D531" s="88" t="s">
        <v>573</v>
      </c>
      <c r="E531" s="205"/>
      <c r="F531" s="290"/>
      <c r="G531" s="245" t="s">
        <v>597</v>
      </c>
      <c r="H531" s="162"/>
      <c r="I531" s="162" t="s">
        <v>599</v>
      </c>
      <c r="J531" s="162"/>
      <c r="K531" s="162"/>
      <c r="L531" s="162"/>
      <c r="M531" s="162"/>
      <c r="N531" s="162"/>
      <c r="O531" s="162"/>
      <c r="P531" s="162"/>
      <c r="Q531" s="162"/>
      <c r="R531" s="170" t="s">
        <v>616</v>
      </c>
      <c r="S531" s="162"/>
      <c r="T531" s="162"/>
      <c r="U531" s="162"/>
      <c r="V531" s="162"/>
      <c r="W531" s="162"/>
      <c r="X531" s="162"/>
      <c r="Y531" s="162"/>
      <c r="Z531" s="162"/>
      <c r="AA531" s="162" t="s">
        <v>597</v>
      </c>
      <c r="AB531" s="162"/>
      <c r="AC531" s="162"/>
      <c r="AD531" s="235"/>
      <c r="AE531" s="201"/>
      <c r="AF531" s="201"/>
      <c r="AG531" s="173" t="s">
        <v>597</v>
      </c>
      <c r="AH531" s="170"/>
      <c r="AI531" s="170" t="s">
        <v>599</v>
      </c>
      <c r="AJ531" s="170"/>
      <c r="AK531" s="170"/>
      <c r="AL531" s="170"/>
      <c r="AM531" s="170"/>
      <c r="AN531" s="170"/>
      <c r="AO531" s="170"/>
      <c r="AP531" s="170"/>
      <c r="AQ531" s="170"/>
      <c r="AR531" s="283" t="s">
        <v>616</v>
      </c>
      <c r="AS531" s="170"/>
      <c r="AT531" s="170"/>
      <c r="AU531" s="170"/>
      <c r="AV531" s="170"/>
      <c r="AW531" s="170"/>
      <c r="AX531" s="170"/>
      <c r="AY531" s="170"/>
      <c r="AZ531" s="170"/>
      <c r="BA531" s="170" t="s">
        <v>597</v>
      </c>
      <c r="BB531" s="170"/>
      <c r="BC531" s="170"/>
      <c r="BD531" s="171"/>
      <c r="BE531" s="5"/>
      <c r="BF531" s="5"/>
      <c r="BH531" s="9" t="s">
        <v>207</v>
      </c>
      <c r="BI531" s="9" t="s">
        <v>272</v>
      </c>
      <c r="BJ531" s="9" t="s">
        <v>86</v>
      </c>
    </row>
    <row r="532" spans="1:62" ht="110.1" customHeight="1" x14ac:dyDescent="0.15">
      <c r="A532" s="313" t="s">
        <v>273</v>
      </c>
      <c r="B532" s="306" t="s">
        <v>87</v>
      </c>
      <c r="C532" s="306" t="s">
        <v>207</v>
      </c>
      <c r="D532" s="69" t="s">
        <v>548</v>
      </c>
      <c r="E532" s="204"/>
      <c r="F532" s="289"/>
      <c r="G532" s="208" t="s">
        <v>561</v>
      </c>
      <c r="H532" s="38"/>
      <c r="I532" s="38" t="s">
        <v>561</v>
      </c>
      <c r="J532" s="38"/>
      <c r="K532" s="38"/>
      <c r="L532" s="38" t="s">
        <v>561</v>
      </c>
      <c r="M532" s="38"/>
      <c r="N532" s="38"/>
      <c r="O532" s="38"/>
      <c r="P532" s="38"/>
      <c r="Q532" s="38"/>
      <c r="R532" s="38" t="s">
        <v>561</v>
      </c>
      <c r="S532" s="38"/>
      <c r="T532" s="38"/>
      <c r="U532" s="38"/>
      <c r="V532" s="38"/>
      <c r="W532" s="38" t="s">
        <v>561</v>
      </c>
      <c r="X532" s="38"/>
      <c r="Y532" s="38"/>
      <c r="Z532" s="38"/>
      <c r="AA532" s="92" t="s">
        <v>561</v>
      </c>
      <c r="AB532" s="38"/>
      <c r="AC532" s="38"/>
      <c r="AD532" s="209"/>
      <c r="AE532" s="86"/>
      <c r="AF532" s="86"/>
      <c r="AG532" s="39" t="s">
        <v>561</v>
      </c>
      <c r="AH532" s="38"/>
      <c r="AI532" s="38" t="s">
        <v>561</v>
      </c>
      <c r="AJ532" s="38"/>
      <c r="AK532" s="38"/>
      <c r="AL532" s="38" t="s">
        <v>561</v>
      </c>
      <c r="AM532" s="38"/>
      <c r="AN532" s="38"/>
      <c r="AO532" s="38"/>
      <c r="AP532" s="38"/>
      <c r="AQ532" s="38"/>
      <c r="AR532" s="38" t="s">
        <v>561</v>
      </c>
      <c r="AS532" s="38"/>
      <c r="AT532" s="38"/>
      <c r="AU532" s="38"/>
      <c r="AV532" s="38"/>
      <c r="AW532" s="38" t="s">
        <v>561</v>
      </c>
      <c r="AX532" s="38"/>
      <c r="AY532" s="38"/>
      <c r="AZ532" s="38"/>
      <c r="BA532" s="92" t="s">
        <v>561</v>
      </c>
      <c r="BB532" s="38"/>
      <c r="BC532" s="38"/>
      <c r="BD532" s="153"/>
      <c r="BE532" s="1"/>
      <c r="BF532" s="1"/>
      <c r="BH532" s="9" t="s">
        <v>207</v>
      </c>
      <c r="BI532" s="9" t="s">
        <v>273</v>
      </c>
      <c r="BJ532" s="9" t="s">
        <v>87</v>
      </c>
    </row>
    <row r="533" spans="1:62" ht="260.10000000000002" customHeight="1" x14ac:dyDescent="0.15">
      <c r="A533" s="308" t="s">
        <v>273</v>
      </c>
      <c r="B533" s="304" t="s">
        <v>87</v>
      </c>
      <c r="C533" s="304" t="s">
        <v>207</v>
      </c>
      <c r="D533" s="303" t="s">
        <v>628</v>
      </c>
      <c r="E533" s="205"/>
      <c r="F533" s="287">
        <f t="shared" ref="F533:F534" si="262">SUM(AG533:BD533)</f>
        <v>195998</v>
      </c>
      <c r="G533" s="210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211"/>
      <c r="AE533" s="32"/>
      <c r="AF533" s="32"/>
      <c r="AG533" s="136">
        <v>0</v>
      </c>
      <c r="AH533" s="47"/>
      <c r="AI533" s="47">
        <v>0</v>
      </c>
      <c r="AJ533" s="47"/>
      <c r="AK533" s="47"/>
      <c r="AL533" s="47"/>
      <c r="AM533" s="47"/>
      <c r="AN533" s="47"/>
      <c r="AO533" s="47"/>
      <c r="AP533" s="47"/>
      <c r="AQ533" s="47"/>
      <c r="AR533" s="47">
        <v>0</v>
      </c>
      <c r="AS533" s="47"/>
      <c r="AT533" s="47"/>
      <c r="AU533" s="47"/>
      <c r="AV533" s="47"/>
      <c r="AW533" s="47">
        <v>195998</v>
      </c>
      <c r="AX533" s="47"/>
      <c r="AY533" s="47"/>
      <c r="AZ533" s="47"/>
      <c r="BA533" s="47">
        <v>0</v>
      </c>
      <c r="BB533" s="47"/>
      <c r="BC533" s="47"/>
      <c r="BD533" s="78"/>
      <c r="BE533" s="5"/>
      <c r="BF533" s="5">
        <f>SUM(AG533:BD533)</f>
        <v>195998</v>
      </c>
      <c r="BH533" s="9" t="s">
        <v>207</v>
      </c>
      <c r="BI533" s="9" t="s">
        <v>273</v>
      </c>
      <c r="BJ533" s="9" t="s">
        <v>87</v>
      </c>
    </row>
    <row r="534" spans="1:62" ht="259.5" customHeight="1" x14ac:dyDescent="0.15">
      <c r="A534" s="309" t="s">
        <v>273</v>
      </c>
      <c r="B534" s="304" t="s">
        <v>87</v>
      </c>
      <c r="C534" s="304" t="s">
        <v>207</v>
      </c>
      <c r="D534" s="35" t="s">
        <v>629</v>
      </c>
      <c r="E534" s="205">
        <f t="shared" ref="E534" si="263">COUNTIF(AG532:BD532,"○")</f>
        <v>6</v>
      </c>
      <c r="F534" s="287">
        <f t="shared" si="262"/>
        <v>330105</v>
      </c>
      <c r="G534" s="212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213"/>
      <c r="AE534" s="5"/>
      <c r="AF534" s="5"/>
      <c r="AG534" s="6">
        <v>0</v>
      </c>
      <c r="AH534" s="36"/>
      <c r="AI534" s="36"/>
      <c r="AJ534" s="36"/>
      <c r="AK534" s="36"/>
      <c r="AL534" s="36">
        <v>134107</v>
      </c>
      <c r="AM534" s="36"/>
      <c r="AN534" s="36"/>
      <c r="AO534" s="36"/>
      <c r="AP534" s="36"/>
      <c r="AQ534" s="36"/>
      <c r="AR534" s="36">
        <v>0</v>
      </c>
      <c r="AS534" s="36"/>
      <c r="AT534" s="36"/>
      <c r="AU534" s="36"/>
      <c r="AV534" s="36"/>
      <c r="AW534" s="36">
        <v>195998</v>
      </c>
      <c r="AX534" s="36"/>
      <c r="AY534" s="36"/>
      <c r="AZ534" s="36"/>
      <c r="BA534" s="36">
        <v>0</v>
      </c>
      <c r="BB534" s="36"/>
      <c r="BC534" s="36"/>
      <c r="BD534" s="76"/>
      <c r="BE534" s="5">
        <f>COUNTIF(AG532:BD532,"○")</f>
        <v>6</v>
      </c>
      <c r="BF534" s="5">
        <f>SUM(AG534:BD534)</f>
        <v>330105</v>
      </c>
      <c r="BH534" s="9" t="s">
        <v>207</v>
      </c>
      <c r="BI534" s="9" t="s">
        <v>273</v>
      </c>
      <c r="BJ534" s="9" t="s">
        <v>87</v>
      </c>
    </row>
    <row r="535" spans="1:62" ht="259.5" customHeight="1" x14ac:dyDescent="0.15">
      <c r="A535" s="312" t="s">
        <v>273</v>
      </c>
      <c r="B535" s="312" t="s">
        <v>87</v>
      </c>
      <c r="C535" s="312" t="s">
        <v>207</v>
      </c>
      <c r="D535" s="71" t="s">
        <v>573</v>
      </c>
      <c r="E535" s="277"/>
      <c r="F535" s="291"/>
      <c r="G535" s="241" t="s">
        <v>597</v>
      </c>
      <c r="H535" s="170"/>
      <c r="I535" s="170" t="s">
        <v>599</v>
      </c>
      <c r="J535" s="170"/>
      <c r="K535" s="170"/>
      <c r="L535" s="170"/>
      <c r="M535" s="170"/>
      <c r="N535" s="170"/>
      <c r="O535" s="170"/>
      <c r="P535" s="170"/>
      <c r="Q535" s="170"/>
      <c r="R535" s="170" t="s">
        <v>616</v>
      </c>
      <c r="S535" s="170"/>
      <c r="T535" s="170"/>
      <c r="U535" s="170"/>
      <c r="V535" s="170"/>
      <c r="W535" s="170"/>
      <c r="X535" s="170"/>
      <c r="Y535" s="170"/>
      <c r="Z535" s="170"/>
      <c r="AA535" s="170" t="s">
        <v>597</v>
      </c>
      <c r="AB535" s="170"/>
      <c r="AC535" s="170"/>
      <c r="AD535" s="172"/>
      <c r="AE535" s="266"/>
      <c r="AF535" s="266"/>
      <c r="AG535" s="173" t="s">
        <v>597</v>
      </c>
      <c r="AH535" s="170"/>
      <c r="AI535" s="170" t="s">
        <v>599</v>
      </c>
      <c r="AJ535" s="170"/>
      <c r="AK535" s="170"/>
      <c r="AL535" s="170"/>
      <c r="AM535" s="170"/>
      <c r="AN535" s="170"/>
      <c r="AO535" s="170"/>
      <c r="AP535" s="170"/>
      <c r="AQ535" s="170"/>
      <c r="AR535" s="283" t="s">
        <v>616</v>
      </c>
      <c r="AS535" s="170"/>
      <c r="AT535" s="170"/>
      <c r="AU535" s="170"/>
      <c r="AV535" s="170"/>
      <c r="AW535" s="170"/>
      <c r="AX535" s="170"/>
      <c r="AY535" s="170"/>
      <c r="AZ535" s="170"/>
      <c r="BA535" s="170" t="s">
        <v>597</v>
      </c>
      <c r="BB535" s="170"/>
      <c r="BC535" s="170"/>
      <c r="BD535" s="171"/>
      <c r="BE535" s="2"/>
      <c r="BF535" s="2"/>
      <c r="BH535" s="9" t="s">
        <v>207</v>
      </c>
      <c r="BI535" s="9" t="s">
        <v>273</v>
      </c>
      <c r="BJ535" s="9" t="s">
        <v>87</v>
      </c>
    </row>
    <row r="536" spans="1:62" ht="110.1" customHeight="1" x14ac:dyDescent="0.15">
      <c r="A536" s="308" t="s">
        <v>274</v>
      </c>
      <c r="B536" s="304" t="s">
        <v>88</v>
      </c>
      <c r="C536" s="304" t="s">
        <v>207</v>
      </c>
      <c r="D536" s="35" t="s">
        <v>548</v>
      </c>
      <c r="E536" s="205"/>
      <c r="F536" s="292"/>
      <c r="G536" s="212" t="s">
        <v>561</v>
      </c>
      <c r="H536" s="36"/>
      <c r="I536" s="131"/>
      <c r="J536" s="36"/>
      <c r="K536" s="36"/>
      <c r="L536" s="36" t="s">
        <v>561</v>
      </c>
      <c r="M536" s="36"/>
      <c r="N536" s="36"/>
      <c r="O536" s="36"/>
      <c r="P536" s="36"/>
      <c r="Q536" s="36"/>
      <c r="R536" s="36" t="s">
        <v>561</v>
      </c>
      <c r="S536" s="36"/>
      <c r="T536" s="36"/>
      <c r="U536" s="36"/>
      <c r="V536" s="36"/>
      <c r="W536" s="36" t="s">
        <v>561</v>
      </c>
      <c r="X536" s="36"/>
      <c r="Y536" s="36"/>
      <c r="Z536" s="36"/>
      <c r="AA536" s="131" t="s">
        <v>561</v>
      </c>
      <c r="AB536" s="36"/>
      <c r="AC536" s="36" t="s">
        <v>561</v>
      </c>
      <c r="AD536" s="213"/>
      <c r="AE536" s="200"/>
      <c r="AF536" s="200"/>
      <c r="AG536" s="6" t="s">
        <v>561</v>
      </c>
      <c r="AH536" s="36"/>
      <c r="AI536" s="131"/>
      <c r="AJ536" s="36"/>
      <c r="AK536" s="36"/>
      <c r="AL536" s="36" t="s">
        <v>561</v>
      </c>
      <c r="AM536" s="36"/>
      <c r="AN536" s="36"/>
      <c r="AO536" s="36"/>
      <c r="AP536" s="36"/>
      <c r="AQ536" s="36"/>
      <c r="AR536" s="36" t="s">
        <v>561</v>
      </c>
      <c r="AS536" s="36"/>
      <c r="AT536" s="36"/>
      <c r="AU536" s="36"/>
      <c r="AV536" s="36"/>
      <c r="AW536" s="36" t="s">
        <v>561</v>
      </c>
      <c r="AX536" s="36"/>
      <c r="AY536" s="36"/>
      <c r="AZ536" s="36"/>
      <c r="BA536" s="131" t="s">
        <v>561</v>
      </c>
      <c r="BB536" s="36"/>
      <c r="BC536" s="36" t="s">
        <v>561</v>
      </c>
      <c r="BD536" s="76"/>
      <c r="BE536" s="5"/>
      <c r="BF536" s="5"/>
      <c r="BH536" s="9" t="s">
        <v>207</v>
      </c>
      <c r="BI536" s="9" t="s">
        <v>274</v>
      </c>
      <c r="BJ536" s="9" t="s">
        <v>88</v>
      </c>
    </row>
    <row r="537" spans="1:62" ht="260.10000000000002" customHeight="1" x14ac:dyDescent="0.15">
      <c r="A537" s="308" t="s">
        <v>274</v>
      </c>
      <c r="B537" s="304" t="s">
        <v>88</v>
      </c>
      <c r="C537" s="304" t="s">
        <v>207</v>
      </c>
      <c r="D537" s="303" t="s">
        <v>628</v>
      </c>
      <c r="E537" s="205"/>
      <c r="F537" s="287">
        <f t="shared" ref="F537:F538" si="264">SUM(AG537:BD537)</f>
        <v>253000</v>
      </c>
      <c r="G537" s="210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211"/>
      <c r="AE537" s="32"/>
      <c r="AF537" s="32"/>
      <c r="AG537" s="136">
        <v>0</v>
      </c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>
        <v>0</v>
      </c>
      <c r="AS537" s="47"/>
      <c r="AT537" s="47"/>
      <c r="AU537" s="47"/>
      <c r="AV537" s="47"/>
      <c r="AW537" s="47">
        <v>0</v>
      </c>
      <c r="AX537" s="47"/>
      <c r="AY537" s="47"/>
      <c r="AZ537" s="47"/>
      <c r="BA537" s="47">
        <v>0</v>
      </c>
      <c r="BB537" s="47"/>
      <c r="BC537" s="47">
        <v>253000</v>
      </c>
      <c r="BD537" s="78"/>
      <c r="BE537" s="5"/>
      <c r="BF537" s="5">
        <f>SUM(AG537:BD537)</f>
        <v>253000</v>
      </c>
      <c r="BH537" s="9" t="s">
        <v>207</v>
      </c>
      <c r="BI537" s="9" t="s">
        <v>274</v>
      </c>
      <c r="BJ537" s="9" t="s">
        <v>88</v>
      </c>
    </row>
    <row r="538" spans="1:62" ht="260.10000000000002" customHeight="1" x14ac:dyDescent="0.15">
      <c r="A538" s="309" t="s">
        <v>274</v>
      </c>
      <c r="B538" s="304" t="s">
        <v>88</v>
      </c>
      <c r="C538" s="304" t="s">
        <v>207</v>
      </c>
      <c r="D538" s="35" t="s">
        <v>629</v>
      </c>
      <c r="E538" s="205">
        <f t="shared" ref="E538" si="265">COUNTIF(AG536:BD536,"○")</f>
        <v>6</v>
      </c>
      <c r="F538" s="287">
        <f t="shared" si="264"/>
        <v>870596</v>
      </c>
      <c r="G538" s="212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213"/>
      <c r="AE538" s="5"/>
      <c r="AF538" s="5"/>
      <c r="AG538" s="6">
        <v>0</v>
      </c>
      <c r="AH538" s="36"/>
      <c r="AI538" s="36"/>
      <c r="AJ538" s="36"/>
      <c r="AK538" s="36"/>
      <c r="AL538" s="36">
        <v>614296</v>
      </c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>
        <v>0</v>
      </c>
      <c r="AX538" s="36"/>
      <c r="AY538" s="36"/>
      <c r="AZ538" s="36"/>
      <c r="BA538" s="36">
        <v>0</v>
      </c>
      <c r="BB538" s="36"/>
      <c r="BC538" s="36">
        <v>256300</v>
      </c>
      <c r="BD538" s="76"/>
      <c r="BE538" s="5">
        <f>COUNTIF(AG536:BD536,"○")</f>
        <v>6</v>
      </c>
      <c r="BF538" s="5">
        <f>SUM(AG538:BD538)</f>
        <v>870596</v>
      </c>
      <c r="BH538" s="9" t="s">
        <v>207</v>
      </c>
      <c r="BI538" s="9" t="s">
        <v>274</v>
      </c>
      <c r="BJ538" s="9" t="s">
        <v>88</v>
      </c>
    </row>
    <row r="539" spans="1:62" ht="260.10000000000002" customHeight="1" x14ac:dyDescent="0.15">
      <c r="A539" s="305" t="s">
        <v>274</v>
      </c>
      <c r="B539" s="305" t="s">
        <v>88</v>
      </c>
      <c r="C539" s="305" t="s">
        <v>207</v>
      </c>
      <c r="D539" s="88" t="s">
        <v>573</v>
      </c>
      <c r="E539" s="205"/>
      <c r="F539" s="290"/>
      <c r="G539" s="245" t="s">
        <v>597</v>
      </c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70" t="s">
        <v>616</v>
      </c>
      <c r="S539" s="162"/>
      <c r="T539" s="162"/>
      <c r="U539" s="162"/>
      <c r="V539" s="162"/>
      <c r="W539" s="162" t="s">
        <v>597</v>
      </c>
      <c r="X539" s="162"/>
      <c r="Y539" s="162"/>
      <c r="Z539" s="162"/>
      <c r="AA539" s="162" t="s">
        <v>597</v>
      </c>
      <c r="AB539" s="162"/>
      <c r="AC539" s="162"/>
      <c r="AD539" s="235"/>
      <c r="AE539" s="201"/>
      <c r="AF539" s="201"/>
      <c r="AG539" s="173" t="s">
        <v>597</v>
      </c>
      <c r="AH539" s="170"/>
      <c r="AI539" s="170"/>
      <c r="AJ539" s="170"/>
      <c r="AK539" s="170"/>
      <c r="AL539" s="170"/>
      <c r="AM539" s="170"/>
      <c r="AN539" s="170"/>
      <c r="AO539" s="170"/>
      <c r="AP539" s="170"/>
      <c r="AQ539" s="170"/>
      <c r="AR539" s="283" t="s">
        <v>616</v>
      </c>
      <c r="AS539" s="170"/>
      <c r="AT539" s="170"/>
      <c r="AU539" s="170"/>
      <c r="AV539" s="170"/>
      <c r="AW539" s="170" t="s">
        <v>597</v>
      </c>
      <c r="AX539" s="170"/>
      <c r="AY539" s="170"/>
      <c r="AZ539" s="170"/>
      <c r="BA539" s="170" t="s">
        <v>597</v>
      </c>
      <c r="BB539" s="170"/>
      <c r="BC539" s="170"/>
      <c r="BD539" s="171"/>
      <c r="BE539" s="5"/>
      <c r="BF539" s="5"/>
      <c r="BH539" s="9" t="s">
        <v>207</v>
      </c>
      <c r="BI539" s="9" t="s">
        <v>274</v>
      </c>
      <c r="BJ539" s="9" t="s">
        <v>88</v>
      </c>
    </row>
    <row r="540" spans="1:62" ht="110.1" customHeight="1" x14ac:dyDescent="0.15">
      <c r="A540" s="313" t="s">
        <v>275</v>
      </c>
      <c r="B540" s="306" t="s">
        <v>89</v>
      </c>
      <c r="C540" s="306" t="s">
        <v>207</v>
      </c>
      <c r="D540" s="158" t="s">
        <v>548</v>
      </c>
      <c r="E540" s="204"/>
      <c r="F540" s="289"/>
      <c r="G540" s="208" t="s">
        <v>561</v>
      </c>
      <c r="H540" s="38"/>
      <c r="I540" s="38" t="s">
        <v>561</v>
      </c>
      <c r="J540" s="38"/>
      <c r="K540" s="38"/>
      <c r="L540" s="38" t="s">
        <v>561</v>
      </c>
      <c r="M540" s="38"/>
      <c r="N540" s="38"/>
      <c r="O540" s="38"/>
      <c r="P540" s="38"/>
      <c r="Q540" s="38"/>
      <c r="R540" s="38" t="s">
        <v>561</v>
      </c>
      <c r="S540" s="38"/>
      <c r="T540" s="38"/>
      <c r="U540" s="38"/>
      <c r="V540" s="38"/>
      <c r="W540" s="38" t="s">
        <v>561</v>
      </c>
      <c r="X540" s="38"/>
      <c r="Y540" s="38"/>
      <c r="Z540" s="38"/>
      <c r="AA540" s="92" t="s">
        <v>561</v>
      </c>
      <c r="AB540" s="38"/>
      <c r="AC540" s="38" t="s">
        <v>561</v>
      </c>
      <c r="AD540" s="209"/>
      <c r="AE540" s="86"/>
      <c r="AF540" s="86"/>
      <c r="AG540" s="39" t="s">
        <v>561</v>
      </c>
      <c r="AH540" s="38"/>
      <c r="AI540" s="38" t="s">
        <v>561</v>
      </c>
      <c r="AJ540" s="38"/>
      <c r="AK540" s="38"/>
      <c r="AL540" s="38" t="s">
        <v>561</v>
      </c>
      <c r="AM540" s="38"/>
      <c r="AN540" s="38"/>
      <c r="AO540" s="38"/>
      <c r="AP540" s="38"/>
      <c r="AQ540" s="38"/>
      <c r="AR540" s="38" t="s">
        <v>561</v>
      </c>
      <c r="AS540" s="38"/>
      <c r="AT540" s="38"/>
      <c r="AU540" s="38"/>
      <c r="AV540" s="38"/>
      <c r="AW540" s="38" t="s">
        <v>561</v>
      </c>
      <c r="AX540" s="38"/>
      <c r="AY540" s="38"/>
      <c r="AZ540" s="38"/>
      <c r="BA540" s="92" t="s">
        <v>561</v>
      </c>
      <c r="BB540" s="38"/>
      <c r="BC540" s="38" t="s">
        <v>561</v>
      </c>
      <c r="BD540" s="153"/>
      <c r="BE540" s="1"/>
      <c r="BF540" s="1"/>
      <c r="BH540" s="9" t="s">
        <v>207</v>
      </c>
      <c r="BI540" s="9" t="s">
        <v>275</v>
      </c>
      <c r="BJ540" s="9" t="s">
        <v>89</v>
      </c>
    </row>
    <row r="541" spans="1:62" ht="260.10000000000002" customHeight="1" x14ac:dyDescent="0.15">
      <c r="A541" s="308" t="s">
        <v>275</v>
      </c>
      <c r="B541" s="304" t="s">
        <v>89</v>
      </c>
      <c r="C541" s="304" t="s">
        <v>207</v>
      </c>
      <c r="D541" s="303" t="s">
        <v>628</v>
      </c>
      <c r="E541" s="205"/>
      <c r="F541" s="287">
        <f t="shared" ref="F541:F542" si="266">SUM(AG541:BD541)</f>
        <v>0</v>
      </c>
      <c r="G541" s="210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211"/>
      <c r="AE541" s="32"/>
      <c r="AF541" s="32"/>
      <c r="AG541" s="136">
        <v>0</v>
      </c>
      <c r="AH541" s="47"/>
      <c r="AI541" s="47">
        <v>0</v>
      </c>
      <c r="AJ541" s="47"/>
      <c r="AK541" s="47"/>
      <c r="AL541" s="47">
        <v>0</v>
      </c>
      <c r="AM541" s="47"/>
      <c r="AN541" s="47"/>
      <c r="AO541" s="47"/>
      <c r="AP541" s="47"/>
      <c r="AQ541" s="47"/>
      <c r="AR541" s="47">
        <v>0</v>
      </c>
      <c r="AS541" s="47"/>
      <c r="AT541" s="47"/>
      <c r="AU541" s="47"/>
      <c r="AV541" s="47"/>
      <c r="AW541" s="47">
        <v>0</v>
      </c>
      <c r="AX541" s="47"/>
      <c r="AY541" s="47"/>
      <c r="AZ541" s="47"/>
      <c r="BA541" s="47">
        <v>0</v>
      </c>
      <c r="BB541" s="47"/>
      <c r="BC541" s="47"/>
      <c r="BD541" s="78"/>
      <c r="BE541" s="5"/>
      <c r="BF541" s="5">
        <f>SUM(AG541:BD541)</f>
        <v>0</v>
      </c>
      <c r="BH541" s="9" t="s">
        <v>207</v>
      </c>
      <c r="BI541" s="9" t="s">
        <v>275</v>
      </c>
      <c r="BJ541" s="9" t="s">
        <v>89</v>
      </c>
    </row>
    <row r="542" spans="1:62" ht="260.10000000000002" customHeight="1" x14ac:dyDescent="0.15">
      <c r="A542" s="309" t="s">
        <v>275</v>
      </c>
      <c r="B542" s="304" t="s">
        <v>89</v>
      </c>
      <c r="C542" s="304" t="s">
        <v>207</v>
      </c>
      <c r="D542" s="35" t="s">
        <v>629</v>
      </c>
      <c r="E542" s="205">
        <f t="shared" ref="E542" si="267">COUNTIF(AG540:BD540,"○")</f>
        <v>7</v>
      </c>
      <c r="F542" s="287">
        <f t="shared" si="266"/>
        <v>99499</v>
      </c>
      <c r="G542" s="212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213"/>
      <c r="AE542" s="5"/>
      <c r="AF542" s="5"/>
      <c r="AG542" s="6">
        <v>0</v>
      </c>
      <c r="AH542" s="36"/>
      <c r="AI542" s="36"/>
      <c r="AJ542" s="36"/>
      <c r="AK542" s="36"/>
      <c r="AL542" s="36">
        <v>99499</v>
      </c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>
        <v>0</v>
      </c>
      <c r="AX542" s="36"/>
      <c r="AY542" s="36"/>
      <c r="AZ542" s="36"/>
      <c r="BA542" s="36">
        <v>0</v>
      </c>
      <c r="BB542" s="36"/>
      <c r="BC542" s="36"/>
      <c r="BD542" s="76"/>
      <c r="BE542" s="5">
        <f>COUNTIF(AG540:BD540,"○")</f>
        <v>7</v>
      </c>
      <c r="BF542" s="5">
        <f>SUM(AG542:BD542)</f>
        <v>99499</v>
      </c>
      <c r="BH542" s="9" t="s">
        <v>207</v>
      </c>
      <c r="BI542" s="9" t="s">
        <v>275</v>
      </c>
      <c r="BJ542" s="9" t="s">
        <v>89</v>
      </c>
    </row>
    <row r="543" spans="1:62" ht="260.10000000000002" customHeight="1" x14ac:dyDescent="0.15">
      <c r="A543" s="312" t="s">
        <v>275</v>
      </c>
      <c r="B543" s="312" t="s">
        <v>89</v>
      </c>
      <c r="C543" s="312" t="s">
        <v>207</v>
      </c>
      <c r="D543" s="71" t="s">
        <v>573</v>
      </c>
      <c r="E543" s="277"/>
      <c r="F543" s="291"/>
      <c r="G543" s="241" t="s">
        <v>597</v>
      </c>
      <c r="H543" s="170"/>
      <c r="I543" s="170" t="s">
        <v>599</v>
      </c>
      <c r="J543" s="170"/>
      <c r="K543" s="170"/>
      <c r="L543" s="170" t="s">
        <v>600</v>
      </c>
      <c r="M543" s="170"/>
      <c r="N543" s="170"/>
      <c r="O543" s="170"/>
      <c r="P543" s="170"/>
      <c r="Q543" s="170"/>
      <c r="R543" s="170" t="s">
        <v>616</v>
      </c>
      <c r="S543" s="170"/>
      <c r="T543" s="170"/>
      <c r="U543" s="170"/>
      <c r="V543" s="170"/>
      <c r="W543" s="170" t="s">
        <v>597</v>
      </c>
      <c r="X543" s="170"/>
      <c r="Y543" s="170"/>
      <c r="Z543" s="170"/>
      <c r="AA543" s="170" t="s">
        <v>597</v>
      </c>
      <c r="AB543" s="170"/>
      <c r="AC543" s="170"/>
      <c r="AD543" s="172"/>
      <c r="AE543" s="266"/>
      <c r="AF543" s="266"/>
      <c r="AG543" s="173" t="s">
        <v>597</v>
      </c>
      <c r="AH543" s="170"/>
      <c r="AI543" s="170" t="s">
        <v>599</v>
      </c>
      <c r="AJ543" s="170"/>
      <c r="AK543" s="170"/>
      <c r="AL543" s="170" t="s">
        <v>600</v>
      </c>
      <c r="AM543" s="170"/>
      <c r="AN543" s="170"/>
      <c r="AO543" s="170"/>
      <c r="AP543" s="170"/>
      <c r="AQ543" s="170"/>
      <c r="AR543" s="283" t="s">
        <v>616</v>
      </c>
      <c r="AS543" s="170"/>
      <c r="AT543" s="170"/>
      <c r="AU543" s="170"/>
      <c r="AV543" s="170"/>
      <c r="AW543" s="170" t="s">
        <v>597</v>
      </c>
      <c r="AX543" s="170"/>
      <c r="AY543" s="170"/>
      <c r="AZ543" s="170"/>
      <c r="BA543" s="170" t="s">
        <v>597</v>
      </c>
      <c r="BB543" s="170"/>
      <c r="BC543" s="170" t="s">
        <v>619</v>
      </c>
      <c r="BD543" s="171"/>
      <c r="BE543" s="2"/>
      <c r="BF543" s="2"/>
      <c r="BH543" s="9" t="s">
        <v>207</v>
      </c>
      <c r="BI543" s="9" t="s">
        <v>275</v>
      </c>
      <c r="BJ543" s="9" t="s">
        <v>89</v>
      </c>
    </row>
    <row r="544" spans="1:62" ht="110.1" customHeight="1" x14ac:dyDescent="0.15">
      <c r="A544" s="308" t="s">
        <v>276</v>
      </c>
      <c r="B544" s="304" t="s">
        <v>90</v>
      </c>
      <c r="C544" s="304" t="s">
        <v>207</v>
      </c>
      <c r="D544" s="35" t="s">
        <v>548</v>
      </c>
      <c r="E544" s="205"/>
      <c r="F544" s="292"/>
      <c r="G544" s="212" t="s">
        <v>561</v>
      </c>
      <c r="H544" s="36"/>
      <c r="I544" s="36" t="s">
        <v>561</v>
      </c>
      <c r="J544" s="36"/>
      <c r="K544" s="36"/>
      <c r="L544" s="36" t="s">
        <v>561</v>
      </c>
      <c r="M544" s="36"/>
      <c r="N544" s="36"/>
      <c r="O544" s="36"/>
      <c r="P544" s="36"/>
      <c r="Q544" s="36"/>
      <c r="R544" s="36" t="s">
        <v>561</v>
      </c>
      <c r="S544" s="36"/>
      <c r="T544" s="36"/>
      <c r="U544" s="36"/>
      <c r="V544" s="36"/>
      <c r="W544" s="36" t="s">
        <v>561</v>
      </c>
      <c r="X544" s="36"/>
      <c r="Y544" s="36"/>
      <c r="Z544" s="36"/>
      <c r="AA544" s="131" t="s">
        <v>561</v>
      </c>
      <c r="AB544" s="36"/>
      <c r="AC544" s="36"/>
      <c r="AD544" s="213"/>
      <c r="AE544" s="200"/>
      <c r="AF544" s="200"/>
      <c r="AG544" s="6" t="s">
        <v>561</v>
      </c>
      <c r="AH544" s="36"/>
      <c r="AI544" s="36" t="s">
        <v>561</v>
      </c>
      <c r="AJ544" s="36"/>
      <c r="AK544" s="36"/>
      <c r="AL544" s="36" t="s">
        <v>561</v>
      </c>
      <c r="AM544" s="36"/>
      <c r="AN544" s="36"/>
      <c r="AO544" s="36"/>
      <c r="AP544" s="36"/>
      <c r="AQ544" s="36"/>
      <c r="AR544" s="36" t="s">
        <v>561</v>
      </c>
      <c r="AS544" s="36"/>
      <c r="AT544" s="36"/>
      <c r="AU544" s="36"/>
      <c r="AV544" s="36"/>
      <c r="AW544" s="36" t="s">
        <v>561</v>
      </c>
      <c r="AX544" s="36"/>
      <c r="AY544" s="36"/>
      <c r="AZ544" s="36"/>
      <c r="BA544" s="131" t="s">
        <v>561</v>
      </c>
      <c r="BB544" s="36"/>
      <c r="BC544" s="36"/>
      <c r="BD544" s="76"/>
      <c r="BE544" s="5"/>
      <c r="BF544" s="5"/>
      <c r="BH544" s="9" t="s">
        <v>207</v>
      </c>
      <c r="BI544" s="9" t="s">
        <v>276</v>
      </c>
      <c r="BJ544" s="9" t="s">
        <v>90</v>
      </c>
    </row>
    <row r="545" spans="1:62" ht="260.10000000000002" customHeight="1" x14ac:dyDescent="0.15">
      <c r="A545" s="308" t="s">
        <v>276</v>
      </c>
      <c r="B545" s="304" t="s">
        <v>90</v>
      </c>
      <c r="C545" s="304" t="s">
        <v>207</v>
      </c>
      <c r="D545" s="303" t="s">
        <v>628</v>
      </c>
      <c r="E545" s="205"/>
      <c r="F545" s="287">
        <f t="shared" ref="F545:F546" si="268">SUM(AG545:BD545)</f>
        <v>0</v>
      </c>
      <c r="G545" s="210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211"/>
      <c r="AE545" s="32"/>
      <c r="AF545" s="32"/>
      <c r="AG545" s="136">
        <v>0</v>
      </c>
      <c r="AH545" s="47"/>
      <c r="AI545" s="47">
        <v>0</v>
      </c>
      <c r="AJ545" s="47"/>
      <c r="AK545" s="47"/>
      <c r="AL545" s="47"/>
      <c r="AM545" s="47"/>
      <c r="AN545" s="47"/>
      <c r="AO545" s="47"/>
      <c r="AP545" s="47"/>
      <c r="AQ545" s="47"/>
      <c r="AR545" s="47">
        <v>0</v>
      </c>
      <c r="AS545" s="47"/>
      <c r="AT545" s="47"/>
      <c r="AU545" s="47"/>
      <c r="AV545" s="47"/>
      <c r="AW545" s="47">
        <v>0</v>
      </c>
      <c r="AX545" s="47"/>
      <c r="AY545" s="47"/>
      <c r="AZ545" s="47"/>
      <c r="BA545" s="47">
        <v>0</v>
      </c>
      <c r="BB545" s="47"/>
      <c r="BC545" s="47"/>
      <c r="BD545" s="78"/>
      <c r="BE545" s="5"/>
      <c r="BF545" s="5">
        <f>SUM(AG545:BD545)</f>
        <v>0</v>
      </c>
      <c r="BH545" s="9" t="s">
        <v>207</v>
      </c>
      <c r="BI545" s="9" t="s">
        <v>276</v>
      </c>
      <c r="BJ545" s="9" t="s">
        <v>90</v>
      </c>
    </row>
    <row r="546" spans="1:62" ht="260.10000000000002" customHeight="1" x14ac:dyDescent="0.15">
      <c r="A546" s="309" t="s">
        <v>276</v>
      </c>
      <c r="B546" s="304" t="s">
        <v>90</v>
      </c>
      <c r="C546" s="304" t="s">
        <v>207</v>
      </c>
      <c r="D546" s="35" t="s">
        <v>629</v>
      </c>
      <c r="E546" s="205">
        <f t="shared" ref="E546" si="269">COUNTIF(AG544:BD544,"○")</f>
        <v>6</v>
      </c>
      <c r="F546" s="287">
        <f t="shared" si="268"/>
        <v>129781</v>
      </c>
      <c r="G546" s="212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213"/>
      <c r="AE546" s="5"/>
      <c r="AF546" s="5"/>
      <c r="AG546" s="6">
        <v>0</v>
      </c>
      <c r="AH546" s="36"/>
      <c r="AI546" s="36"/>
      <c r="AJ546" s="36"/>
      <c r="AK546" s="36"/>
      <c r="AL546" s="36">
        <v>129781</v>
      </c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>
        <v>0</v>
      </c>
      <c r="AX546" s="36"/>
      <c r="AY546" s="36"/>
      <c r="AZ546" s="36"/>
      <c r="BA546" s="36">
        <v>0</v>
      </c>
      <c r="BB546" s="36"/>
      <c r="BC546" s="36"/>
      <c r="BD546" s="76"/>
      <c r="BE546" s="5">
        <f>COUNTIF(AG544:BD544,"○")</f>
        <v>6</v>
      </c>
      <c r="BF546" s="5">
        <f>SUM(AG546:BD546)</f>
        <v>129781</v>
      </c>
      <c r="BH546" s="9" t="s">
        <v>207</v>
      </c>
      <c r="BI546" s="9" t="s">
        <v>276</v>
      </c>
      <c r="BJ546" s="9" t="s">
        <v>90</v>
      </c>
    </row>
    <row r="547" spans="1:62" ht="260.10000000000002" customHeight="1" x14ac:dyDescent="0.15">
      <c r="A547" s="305" t="s">
        <v>276</v>
      </c>
      <c r="B547" s="305" t="s">
        <v>90</v>
      </c>
      <c r="C547" s="305" t="s">
        <v>207</v>
      </c>
      <c r="D547" s="88" t="s">
        <v>573</v>
      </c>
      <c r="E547" s="205"/>
      <c r="F547" s="290"/>
      <c r="G547" s="245" t="s">
        <v>597</v>
      </c>
      <c r="H547" s="162"/>
      <c r="I547" s="162" t="s">
        <v>599</v>
      </c>
      <c r="J547" s="162"/>
      <c r="K547" s="162"/>
      <c r="L547" s="162"/>
      <c r="M547" s="162"/>
      <c r="N547" s="162"/>
      <c r="O547" s="162"/>
      <c r="P547" s="162"/>
      <c r="Q547" s="162"/>
      <c r="R547" s="170" t="s">
        <v>616</v>
      </c>
      <c r="S547" s="162"/>
      <c r="T547" s="162"/>
      <c r="U547" s="162"/>
      <c r="V547" s="162"/>
      <c r="W547" s="162" t="s">
        <v>598</v>
      </c>
      <c r="X547" s="162"/>
      <c r="Y547" s="162"/>
      <c r="Z547" s="162"/>
      <c r="AA547" s="162" t="s">
        <v>597</v>
      </c>
      <c r="AB547" s="162"/>
      <c r="AC547" s="170"/>
      <c r="AD547" s="235"/>
      <c r="AE547" s="201"/>
      <c r="AF547" s="201"/>
      <c r="AG547" s="173" t="s">
        <v>597</v>
      </c>
      <c r="AH547" s="170"/>
      <c r="AI547" s="170" t="s">
        <v>599</v>
      </c>
      <c r="AJ547" s="170"/>
      <c r="AK547" s="170"/>
      <c r="AL547" s="170"/>
      <c r="AM547" s="170"/>
      <c r="AN547" s="170"/>
      <c r="AO547" s="170"/>
      <c r="AP547" s="170"/>
      <c r="AQ547" s="170"/>
      <c r="AR547" s="283" t="s">
        <v>616</v>
      </c>
      <c r="AS547" s="170"/>
      <c r="AT547" s="170"/>
      <c r="AU547" s="170"/>
      <c r="AV547" s="170"/>
      <c r="AW547" s="170" t="s">
        <v>598</v>
      </c>
      <c r="AX547" s="170"/>
      <c r="AY547" s="170"/>
      <c r="AZ547" s="170"/>
      <c r="BA547" s="170" t="s">
        <v>597</v>
      </c>
      <c r="BB547" s="170"/>
      <c r="BC547" s="170"/>
      <c r="BD547" s="171"/>
      <c r="BE547" s="5"/>
      <c r="BF547" s="5"/>
      <c r="BH547" s="9" t="s">
        <v>207</v>
      </c>
      <c r="BI547" s="9" t="s">
        <v>276</v>
      </c>
      <c r="BJ547" s="9" t="s">
        <v>90</v>
      </c>
    </row>
    <row r="548" spans="1:62" ht="110.1" customHeight="1" x14ac:dyDescent="0.8">
      <c r="A548" s="313" t="s">
        <v>277</v>
      </c>
      <c r="B548" s="306" t="s">
        <v>91</v>
      </c>
      <c r="C548" s="306" t="s">
        <v>207</v>
      </c>
      <c r="D548" s="158" t="s">
        <v>548</v>
      </c>
      <c r="E548" s="204"/>
      <c r="F548" s="289"/>
      <c r="G548" s="208" t="s" ph="1">
        <v>561</v>
      </c>
      <c r="H548" s="38"/>
      <c r="I548" s="38"/>
      <c r="J548" s="38"/>
      <c r="K548" s="38"/>
      <c r="L548" s="38" t="s">
        <v>561</v>
      </c>
      <c r="M548" s="38"/>
      <c r="N548" s="38"/>
      <c r="O548" s="38"/>
      <c r="P548" s="38"/>
      <c r="Q548" s="38"/>
      <c r="R548" s="38" t="s">
        <v>561</v>
      </c>
      <c r="S548" s="38"/>
      <c r="T548" s="38"/>
      <c r="U548" s="38"/>
      <c r="V548" s="38"/>
      <c r="W548" s="38" t="s">
        <v>561</v>
      </c>
      <c r="X548" s="38"/>
      <c r="Y548" s="38"/>
      <c r="Z548" s="38"/>
      <c r="AA548" s="92" t="s">
        <v>561</v>
      </c>
      <c r="AB548" s="38"/>
      <c r="AC548" s="38" t="s">
        <v>561</v>
      </c>
      <c r="AD548" s="209"/>
      <c r="AE548" s="86"/>
      <c r="AF548" s="86"/>
      <c r="AG548" s="39" t="s" ph="1">
        <v>561</v>
      </c>
      <c r="AH548" s="38"/>
      <c r="AI548" s="38"/>
      <c r="AJ548" s="38"/>
      <c r="AK548" s="38"/>
      <c r="AL548" s="38" t="s">
        <v>561</v>
      </c>
      <c r="AM548" s="38"/>
      <c r="AN548" s="38"/>
      <c r="AO548" s="38"/>
      <c r="AP548" s="38"/>
      <c r="AQ548" s="38"/>
      <c r="AR548" s="38" t="s">
        <v>561</v>
      </c>
      <c r="AS548" s="38"/>
      <c r="AT548" s="38"/>
      <c r="AU548" s="38"/>
      <c r="AV548" s="38"/>
      <c r="AW548" s="38" t="s">
        <v>561</v>
      </c>
      <c r="AX548" s="38"/>
      <c r="AY548" s="38"/>
      <c r="AZ548" s="38"/>
      <c r="BA548" s="92" t="s">
        <v>561</v>
      </c>
      <c r="BB548" s="38"/>
      <c r="BC548" s="38" t="s">
        <v>561</v>
      </c>
      <c r="BD548" s="153"/>
      <c r="BE548" s="1"/>
      <c r="BF548" s="1"/>
      <c r="BH548" s="9" t="s">
        <v>207</v>
      </c>
      <c r="BI548" s="9" t="s">
        <v>277</v>
      </c>
      <c r="BJ548" s="9" t="s">
        <v>91</v>
      </c>
    </row>
    <row r="549" spans="1:62" ht="260.10000000000002" customHeight="1" x14ac:dyDescent="0.15">
      <c r="A549" s="308" t="s">
        <v>277</v>
      </c>
      <c r="B549" s="304" t="s">
        <v>91</v>
      </c>
      <c r="C549" s="304" t="s">
        <v>207</v>
      </c>
      <c r="D549" s="303" t="s">
        <v>628</v>
      </c>
      <c r="E549" s="205"/>
      <c r="F549" s="287">
        <f t="shared" ref="F549:F550" si="270">SUM(AG549:BD549)</f>
        <v>0</v>
      </c>
      <c r="G549" s="210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>
        <v>0</v>
      </c>
      <c r="AD549" s="211"/>
      <c r="AE549" s="32"/>
      <c r="AF549" s="32"/>
      <c r="AG549" s="136">
        <v>0</v>
      </c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>
        <v>0</v>
      </c>
      <c r="AS549" s="47"/>
      <c r="AT549" s="47"/>
      <c r="AU549" s="47"/>
      <c r="AV549" s="47"/>
      <c r="AW549" s="47">
        <v>0</v>
      </c>
      <c r="AX549" s="47"/>
      <c r="AY549" s="47"/>
      <c r="AZ549" s="47"/>
      <c r="BA549" s="47">
        <v>0</v>
      </c>
      <c r="BB549" s="47"/>
      <c r="BC549" s="47">
        <v>0</v>
      </c>
      <c r="BD549" s="78"/>
      <c r="BE549" s="5"/>
      <c r="BF549" s="5">
        <f>SUM(AG549:BD549)</f>
        <v>0</v>
      </c>
      <c r="BH549" s="9" t="s">
        <v>207</v>
      </c>
      <c r="BI549" s="9" t="s">
        <v>277</v>
      </c>
      <c r="BJ549" s="9" t="s">
        <v>91</v>
      </c>
    </row>
    <row r="550" spans="1:62" ht="260.10000000000002" customHeight="1" x14ac:dyDescent="0.15">
      <c r="A550" s="309" t="s">
        <v>277</v>
      </c>
      <c r="B550" s="304" t="s">
        <v>91</v>
      </c>
      <c r="C550" s="304" t="s">
        <v>207</v>
      </c>
      <c r="D550" s="35" t="s">
        <v>629</v>
      </c>
      <c r="E550" s="205">
        <f t="shared" ref="E550" si="271">COUNTIF(AG548:BD548,"○")</f>
        <v>6</v>
      </c>
      <c r="F550" s="287">
        <f t="shared" si="270"/>
        <v>436929</v>
      </c>
      <c r="G550" s="212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213"/>
      <c r="AE550" s="5"/>
      <c r="AF550" s="5"/>
      <c r="AG550" s="6">
        <v>0</v>
      </c>
      <c r="AH550" s="36"/>
      <c r="AI550" s="36"/>
      <c r="AJ550" s="36"/>
      <c r="AK550" s="36"/>
      <c r="AL550" s="36">
        <v>436929</v>
      </c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>
        <v>0</v>
      </c>
      <c r="AX550" s="36"/>
      <c r="AY550" s="36"/>
      <c r="AZ550" s="36"/>
      <c r="BA550" s="36">
        <v>0</v>
      </c>
      <c r="BB550" s="36"/>
      <c r="BC550" s="36"/>
      <c r="BD550" s="76"/>
      <c r="BE550" s="5">
        <f>COUNTIF(AG548:BD548,"○")</f>
        <v>6</v>
      </c>
      <c r="BF550" s="5">
        <f>SUM(AG550:BD550)</f>
        <v>436929</v>
      </c>
      <c r="BH550" s="9" t="s">
        <v>207</v>
      </c>
      <c r="BI550" s="9" t="s">
        <v>277</v>
      </c>
      <c r="BJ550" s="9" t="s">
        <v>91</v>
      </c>
    </row>
    <row r="551" spans="1:62" ht="260.10000000000002" customHeight="1" x14ac:dyDescent="0.15">
      <c r="A551" s="312" t="s">
        <v>277</v>
      </c>
      <c r="B551" s="312" t="s">
        <v>91</v>
      </c>
      <c r="C551" s="312" t="s">
        <v>207</v>
      </c>
      <c r="D551" s="71" t="s">
        <v>601</v>
      </c>
      <c r="E551" s="277"/>
      <c r="F551" s="291"/>
      <c r="G551" s="241" t="s">
        <v>597</v>
      </c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 t="s">
        <v>616</v>
      </c>
      <c r="S551" s="170"/>
      <c r="T551" s="170"/>
      <c r="U551" s="170"/>
      <c r="V551" s="170"/>
      <c r="W551" s="170" t="s">
        <v>598</v>
      </c>
      <c r="X551" s="170"/>
      <c r="Y551" s="170"/>
      <c r="Z551" s="170"/>
      <c r="AA551" s="170" t="s">
        <v>597</v>
      </c>
      <c r="AB551" s="170"/>
      <c r="AC551" s="170"/>
      <c r="AD551" s="172"/>
      <c r="AE551" s="266"/>
      <c r="AF551" s="266"/>
      <c r="AG551" s="173" t="s">
        <v>597</v>
      </c>
      <c r="AH551" s="170"/>
      <c r="AI551" s="170"/>
      <c r="AJ551" s="170"/>
      <c r="AK551" s="170"/>
      <c r="AL551" s="170"/>
      <c r="AM551" s="170"/>
      <c r="AN551" s="170"/>
      <c r="AO551" s="170"/>
      <c r="AP551" s="170"/>
      <c r="AQ551" s="170"/>
      <c r="AR551" s="283" t="s">
        <v>616</v>
      </c>
      <c r="AS551" s="170"/>
      <c r="AT551" s="170"/>
      <c r="AU551" s="170"/>
      <c r="AV551" s="170"/>
      <c r="AW551" s="170" t="s">
        <v>598</v>
      </c>
      <c r="AX551" s="170"/>
      <c r="AY551" s="170"/>
      <c r="AZ551" s="170"/>
      <c r="BA551" s="170" t="s">
        <v>597</v>
      </c>
      <c r="BB551" s="170"/>
      <c r="BC551" s="170" t="s">
        <v>619</v>
      </c>
      <c r="BD551" s="171"/>
      <c r="BE551" s="2"/>
      <c r="BF551" s="2"/>
      <c r="BH551" s="9" t="s">
        <v>207</v>
      </c>
      <c r="BI551" s="9" t="s">
        <v>277</v>
      </c>
      <c r="BJ551" s="9" t="s">
        <v>91</v>
      </c>
    </row>
    <row r="552" spans="1:62" ht="110.1" customHeight="1" x14ac:dyDescent="0.8">
      <c r="A552" s="308" t="s">
        <v>278</v>
      </c>
      <c r="B552" s="304" t="s">
        <v>92</v>
      </c>
      <c r="C552" s="304" t="s">
        <v>207</v>
      </c>
      <c r="D552" s="35" t="s">
        <v>548</v>
      </c>
      <c r="E552" s="205"/>
      <c r="F552" s="292"/>
      <c r="G552" s="212" t="s" ph="1">
        <v>561</v>
      </c>
      <c r="H552" s="36"/>
      <c r="I552" s="36" t="s">
        <v>561</v>
      </c>
      <c r="J552" s="36"/>
      <c r="K552" s="36"/>
      <c r="L552" s="36" t="s">
        <v>561</v>
      </c>
      <c r="M552" s="36"/>
      <c r="N552" s="36"/>
      <c r="O552" s="36"/>
      <c r="P552" s="36"/>
      <c r="Q552" s="36"/>
      <c r="R552" s="36" t="s">
        <v>561</v>
      </c>
      <c r="S552" s="36"/>
      <c r="T552" s="36"/>
      <c r="U552" s="36"/>
      <c r="V552" s="36"/>
      <c r="W552" s="36" t="s">
        <v>561</v>
      </c>
      <c r="X552" s="36"/>
      <c r="Y552" s="36"/>
      <c r="Z552" s="36"/>
      <c r="AA552" s="131" t="s">
        <v>561</v>
      </c>
      <c r="AB552" s="36"/>
      <c r="AC552" s="36" t="s">
        <v>561</v>
      </c>
      <c r="AD552" s="213"/>
      <c r="AE552" s="200"/>
      <c r="AF552" s="200"/>
      <c r="AG552" s="6" t="s" ph="1">
        <v>561</v>
      </c>
      <c r="AH552" s="36"/>
      <c r="AI552" s="36" t="s">
        <v>561</v>
      </c>
      <c r="AJ552" s="36"/>
      <c r="AK552" s="36"/>
      <c r="AL552" s="36" t="s">
        <v>561</v>
      </c>
      <c r="AM552" s="36"/>
      <c r="AN552" s="36"/>
      <c r="AO552" s="36"/>
      <c r="AP552" s="36"/>
      <c r="AQ552" s="36"/>
      <c r="AR552" s="36" t="s">
        <v>561</v>
      </c>
      <c r="AS552" s="36"/>
      <c r="AT552" s="36"/>
      <c r="AU552" s="36"/>
      <c r="AV552" s="36"/>
      <c r="AW552" s="36" t="s">
        <v>561</v>
      </c>
      <c r="AX552" s="36"/>
      <c r="AY552" s="36"/>
      <c r="AZ552" s="36"/>
      <c r="BA552" s="131" t="s">
        <v>561</v>
      </c>
      <c r="BB552" s="36"/>
      <c r="BC552" s="36" t="s">
        <v>561</v>
      </c>
      <c r="BD552" s="76"/>
      <c r="BE552" s="5"/>
      <c r="BF552" s="5"/>
      <c r="BH552" s="9" t="s">
        <v>207</v>
      </c>
      <c r="BI552" s="9" t="s">
        <v>278</v>
      </c>
      <c r="BJ552" s="9" t="s">
        <v>92</v>
      </c>
    </row>
    <row r="553" spans="1:62" ht="260.10000000000002" customHeight="1" x14ac:dyDescent="0.15">
      <c r="A553" s="308" t="s">
        <v>278</v>
      </c>
      <c r="B553" s="304" t="s">
        <v>92</v>
      </c>
      <c r="C553" s="304" t="s">
        <v>207</v>
      </c>
      <c r="D553" s="303" t="s">
        <v>628</v>
      </c>
      <c r="E553" s="205"/>
      <c r="F553" s="287">
        <f t="shared" ref="F553:F554" si="272">SUM(AG553:BD553)</f>
        <v>0</v>
      </c>
      <c r="G553" s="210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>
        <v>0</v>
      </c>
      <c r="AD553" s="211"/>
      <c r="AE553" s="32"/>
      <c r="AF553" s="32"/>
      <c r="AG553" s="136">
        <v>0</v>
      </c>
      <c r="AH553" s="47"/>
      <c r="AI553" s="47">
        <v>0</v>
      </c>
      <c r="AJ553" s="47"/>
      <c r="AK553" s="47"/>
      <c r="AL553" s="47"/>
      <c r="AM553" s="47"/>
      <c r="AN553" s="47"/>
      <c r="AO553" s="47"/>
      <c r="AP553" s="47"/>
      <c r="AQ553" s="47"/>
      <c r="AR553" s="47">
        <v>0</v>
      </c>
      <c r="AS553" s="47"/>
      <c r="AT553" s="47"/>
      <c r="AU553" s="47"/>
      <c r="AV553" s="47"/>
      <c r="AW553" s="47">
        <v>0</v>
      </c>
      <c r="AX553" s="47"/>
      <c r="AY553" s="47"/>
      <c r="AZ553" s="47"/>
      <c r="BA553" s="47">
        <v>0</v>
      </c>
      <c r="BB553" s="47"/>
      <c r="BC553" s="47">
        <v>0</v>
      </c>
      <c r="BD553" s="78"/>
      <c r="BE553" s="5"/>
      <c r="BF553" s="5">
        <f>SUM(AG553:BD553)</f>
        <v>0</v>
      </c>
      <c r="BH553" s="9" t="s">
        <v>207</v>
      </c>
      <c r="BI553" s="9" t="s">
        <v>278</v>
      </c>
      <c r="BJ553" s="9" t="s">
        <v>92</v>
      </c>
    </row>
    <row r="554" spans="1:62" ht="260.10000000000002" customHeight="1" x14ac:dyDescent="0.15">
      <c r="A554" s="309" t="s">
        <v>278</v>
      </c>
      <c r="B554" s="304" t="s">
        <v>92</v>
      </c>
      <c r="C554" s="304" t="s">
        <v>207</v>
      </c>
      <c r="D554" s="35" t="s">
        <v>629</v>
      </c>
      <c r="E554" s="205">
        <f t="shared" ref="E554" si="273">COUNTIF(AG552:BD552,"○")</f>
        <v>7</v>
      </c>
      <c r="F554" s="287">
        <f t="shared" si="272"/>
        <v>99499</v>
      </c>
      <c r="G554" s="212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213"/>
      <c r="AE554" s="5"/>
      <c r="AF554" s="5"/>
      <c r="AG554" s="6">
        <v>0</v>
      </c>
      <c r="AH554" s="36"/>
      <c r="AI554" s="36"/>
      <c r="AJ554" s="36"/>
      <c r="AK554" s="36"/>
      <c r="AL554" s="36">
        <v>99499</v>
      </c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>
        <v>0</v>
      </c>
      <c r="AX554" s="36"/>
      <c r="AY554" s="36"/>
      <c r="AZ554" s="36"/>
      <c r="BA554" s="36">
        <v>0</v>
      </c>
      <c r="BB554" s="36"/>
      <c r="BC554" s="36"/>
      <c r="BD554" s="76"/>
      <c r="BE554" s="5">
        <f>COUNTIF(AG552:BD552,"○")</f>
        <v>7</v>
      </c>
      <c r="BF554" s="5">
        <f>SUM(AG554:BD554)</f>
        <v>99499</v>
      </c>
      <c r="BH554" s="9" t="s">
        <v>207</v>
      </c>
      <c r="BI554" s="9" t="s">
        <v>278</v>
      </c>
      <c r="BJ554" s="9" t="s">
        <v>92</v>
      </c>
    </row>
    <row r="555" spans="1:62" ht="260.10000000000002" customHeight="1" x14ac:dyDescent="0.15">
      <c r="A555" s="305" t="s">
        <v>278</v>
      </c>
      <c r="B555" s="305" t="s">
        <v>92</v>
      </c>
      <c r="C555" s="305" t="s">
        <v>207</v>
      </c>
      <c r="D555" s="88" t="s">
        <v>601</v>
      </c>
      <c r="E555" s="205"/>
      <c r="F555" s="290"/>
      <c r="G555" s="245" t="s">
        <v>597</v>
      </c>
      <c r="H555" s="162"/>
      <c r="I555" s="162" t="s">
        <v>599</v>
      </c>
      <c r="J555" s="162"/>
      <c r="K555" s="162"/>
      <c r="L555" s="162"/>
      <c r="M555" s="162"/>
      <c r="N555" s="162"/>
      <c r="O555" s="162"/>
      <c r="P555" s="162"/>
      <c r="Q555" s="162"/>
      <c r="R555" s="170" t="s">
        <v>616</v>
      </c>
      <c r="S555" s="162"/>
      <c r="T555" s="162"/>
      <c r="U555" s="162"/>
      <c r="V555" s="162"/>
      <c r="W555" s="162" t="s">
        <v>598</v>
      </c>
      <c r="X555" s="162"/>
      <c r="Y555" s="162"/>
      <c r="Z555" s="162"/>
      <c r="AA555" s="162" t="s">
        <v>597</v>
      </c>
      <c r="AB555" s="162"/>
      <c r="AC555" s="170"/>
      <c r="AD555" s="235"/>
      <c r="AE555" s="201"/>
      <c r="AF555" s="201"/>
      <c r="AG555" s="173" t="s">
        <v>597</v>
      </c>
      <c r="AH555" s="170"/>
      <c r="AI555" s="170" t="s">
        <v>599</v>
      </c>
      <c r="AJ555" s="170"/>
      <c r="AK555" s="170"/>
      <c r="AL555" s="170"/>
      <c r="AM555" s="170"/>
      <c r="AN555" s="170"/>
      <c r="AO555" s="170"/>
      <c r="AP555" s="170"/>
      <c r="AQ555" s="170"/>
      <c r="AR555" s="283" t="s">
        <v>616</v>
      </c>
      <c r="AS555" s="170"/>
      <c r="AT555" s="170"/>
      <c r="AU555" s="170"/>
      <c r="AV555" s="170"/>
      <c r="AW555" s="170" t="s">
        <v>598</v>
      </c>
      <c r="AX555" s="170"/>
      <c r="AY555" s="170"/>
      <c r="AZ555" s="170"/>
      <c r="BA555" s="170" t="s">
        <v>597</v>
      </c>
      <c r="BB555" s="170"/>
      <c r="BC555" s="170" t="s">
        <v>619</v>
      </c>
      <c r="BD555" s="171"/>
      <c r="BE555" s="5"/>
      <c r="BF555" s="5"/>
      <c r="BH555" s="9" t="s">
        <v>207</v>
      </c>
      <c r="BI555" s="9" t="s">
        <v>278</v>
      </c>
      <c r="BJ555" s="9" t="s">
        <v>92</v>
      </c>
    </row>
    <row r="556" spans="1:62" ht="110.1" customHeight="1" x14ac:dyDescent="0.8">
      <c r="A556" s="313" t="s">
        <v>279</v>
      </c>
      <c r="B556" s="306" t="s">
        <v>93</v>
      </c>
      <c r="C556" s="306" t="s">
        <v>207</v>
      </c>
      <c r="D556" s="158" t="s">
        <v>548</v>
      </c>
      <c r="E556" s="204"/>
      <c r="F556" s="289"/>
      <c r="G556" s="208" t="s" ph="1">
        <v>561</v>
      </c>
      <c r="H556" s="38"/>
      <c r="I556" s="38"/>
      <c r="J556" s="38"/>
      <c r="K556" s="38"/>
      <c r="L556" s="38" t="s">
        <v>561</v>
      </c>
      <c r="M556" s="38"/>
      <c r="N556" s="92"/>
      <c r="O556" s="92" t="s">
        <v>561</v>
      </c>
      <c r="P556" s="38"/>
      <c r="Q556" s="38"/>
      <c r="R556" s="38" t="s">
        <v>561</v>
      </c>
      <c r="S556" s="38"/>
      <c r="T556" s="38"/>
      <c r="U556" s="38"/>
      <c r="V556" s="38"/>
      <c r="W556" s="38" t="s">
        <v>561</v>
      </c>
      <c r="X556" s="38"/>
      <c r="Y556" s="38"/>
      <c r="Z556" s="38"/>
      <c r="AA556" s="92" t="s">
        <v>561</v>
      </c>
      <c r="AB556" s="38"/>
      <c r="AC556" s="38"/>
      <c r="AD556" s="209"/>
      <c r="AE556" s="86"/>
      <c r="AF556" s="86"/>
      <c r="AG556" s="39" t="s" ph="1">
        <v>561</v>
      </c>
      <c r="AH556" s="38"/>
      <c r="AI556" s="38"/>
      <c r="AJ556" s="38"/>
      <c r="AK556" s="38"/>
      <c r="AL556" s="38" t="s">
        <v>561</v>
      </c>
      <c r="AM556" s="38"/>
      <c r="AN556" s="92"/>
      <c r="AO556" s="92" t="s">
        <v>561</v>
      </c>
      <c r="AP556" s="38"/>
      <c r="AQ556" s="38"/>
      <c r="AR556" s="38" t="s">
        <v>561</v>
      </c>
      <c r="AS556" s="38"/>
      <c r="AT556" s="38"/>
      <c r="AU556" s="38"/>
      <c r="AV556" s="38"/>
      <c r="AW556" s="38" t="s">
        <v>561</v>
      </c>
      <c r="AX556" s="38"/>
      <c r="AY556" s="38"/>
      <c r="AZ556" s="38"/>
      <c r="BA556" s="92" t="s">
        <v>561</v>
      </c>
      <c r="BB556" s="38"/>
      <c r="BC556" s="38"/>
      <c r="BD556" s="153"/>
      <c r="BE556" s="1"/>
      <c r="BF556" s="1"/>
      <c r="BH556" s="9" t="s">
        <v>207</v>
      </c>
      <c r="BI556" s="9" t="s">
        <v>279</v>
      </c>
      <c r="BJ556" s="9" t="s">
        <v>93</v>
      </c>
    </row>
    <row r="557" spans="1:62" ht="260.10000000000002" customHeight="1" x14ac:dyDescent="0.15">
      <c r="A557" s="308" t="s">
        <v>279</v>
      </c>
      <c r="B557" s="304" t="s">
        <v>93</v>
      </c>
      <c r="C557" s="304" t="s">
        <v>207</v>
      </c>
      <c r="D557" s="303" t="s">
        <v>628</v>
      </c>
      <c r="E557" s="205"/>
      <c r="F557" s="287">
        <f t="shared" ref="F557:F558" si="274">SUM(AG557:BD557)</f>
        <v>874170</v>
      </c>
      <c r="G557" s="210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211"/>
      <c r="AE557" s="32"/>
      <c r="AF557" s="32"/>
      <c r="AG557" s="136">
        <v>0</v>
      </c>
      <c r="AH557" s="47"/>
      <c r="AI557" s="47"/>
      <c r="AJ557" s="47"/>
      <c r="AK557" s="47"/>
      <c r="AL557" s="47"/>
      <c r="AM557" s="47"/>
      <c r="AN557" s="47"/>
      <c r="AO557" s="47">
        <v>128700</v>
      </c>
      <c r="AP557" s="47"/>
      <c r="AQ557" s="47"/>
      <c r="AR557" s="47">
        <v>0</v>
      </c>
      <c r="AS557" s="47"/>
      <c r="AT557" s="47"/>
      <c r="AU557" s="47"/>
      <c r="AV557" s="47"/>
      <c r="AW557" s="47">
        <v>745470</v>
      </c>
      <c r="AX557" s="47"/>
      <c r="AY557" s="47"/>
      <c r="AZ557" s="47"/>
      <c r="BA557" s="47">
        <v>0</v>
      </c>
      <c r="BB557" s="47"/>
      <c r="BC557" s="47"/>
      <c r="BD557" s="78"/>
      <c r="BE557" s="5"/>
      <c r="BF557" s="5">
        <f>SUM(AG557:BD557)</f>
        <v>874170</v>
      </c>
      <c r="BH557" s="9" t="s">
        <v>207</v>
      </c>
      <c r="BI557" s="9" t="s">
        <v>279</v>
      </c>
      <c r="BJ557" s="9" t="s">
        <v>93</v>
      </c>
    </row>
    <row r="558" spans="1:62" ht="260.10000000000002" customHeight="1" x14ac:dyDescent="0.15">
      <c r="A558" s="309" t="s">
        <v>279</v>
      </c>
      <c r="B558" s="304" t="s">
        <v>93</v>
      </c>
      <c r="C558" s="304" t="s">
        <v>207</v>
      </c>
      <c r="D558" s="35" t="s">
        <v>629</v>
      </c>
      <c r="E558" s="205">
        <f t="shared" ref="E558" si="275">COUNTIF(AG556:BD556,"○")</f>
        <v>6</v>
      </c>
      <c r="F558" s="287">
        <f t="shared" si="274"/>
        <v>1351464</v>
      </c>
      <c r="G558" s="212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213"/>
      <c r="AE558" s="5"/>
      <c r="AF558" s="5"/>
      <c r="AG558" s="6">
        <v>0</v>
      </c>
      <c r="AH558" s="36"/>
      <c r="AI558" s="36"/>
      <c r="AJ558" s="36"/>
      <c r="AK558" s="36"/>
      <c r="AL558" s="36">
        <v>469374</v>
      </c>
      <c r="AM558" s="36"/>
      <c r="AN558" s="36"/>
      <c r="AO558" s="36">
        <v>136620</v>
      </c>
      <c r="AP558" s="36"/>
      <c r="AQ558" s="36"/>
      <c r="AR558" s="36"/>
      <c r="AS558" s="36"/>
      <c r="AT558" s="36"/>
      <c r="AU558" s="36"/>
      <c r="AV558" s="36"/>
      <c r="AW558" s="36">
        <v>745470</v>
      </c>
      <c r="AX558" s="36"/>
      <c r="AY558" s="36"/>
      <c r="AZ558" s="36"/>
      <c r="BA558" s="36">
        <v>0</v>
      </c>
      <c r="BB558" s="36"/>
      <c r="BC558" s="36"/>
      <c r="BD558" s="76"/>
      <c r="BE558" s="5">
        <f>COUNTIF(AG556:BD556,"○")</f>
        <v>6</v>
      </c>
      <c r="BF558" s="5">
        <f>SUM(AG558:BD558)</f>
        <v>1351464</v>
      </c>
      <c r="BH558" s="9" t="s">
        <v>207</v>
      </c>
      <c r="BI558" s="9" t="s">
        <v>279</v>
      </c>
      <c r="BJ558" s="9" t="s">
        <v>93</v>
      </c>
    </row>
    <row r="559" spans="1:62" ht="260.10000000000002" customHeight="1" x14ac:dyDescent="0.15">
      <c r="A559" s="312" t="s">
        <v>279</v>
      </c>
      <c r="B559" s="312" t="s">
        <v>93</v>
      </c>
      <c r="C559" s="312" t="s">
        <v>207</v>
      </c>
      <c r="D559" s="71" t="s">
        <v>573</v>
      </c>
      <c r="E559" s="277"/>
      <c r="F559" s="291"/>
      <c r="G559" s="241" t="s">
        <v>597</v>
      </c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 t="s">
        <v>616</v>
      </c>
      <c r="S559" s="170"/>
      <c r="T559" s="170"/>
      <c r="U559" s="170"/>
      <c r="V559" s="170"/>
      <c r="W559" s="170"/>
      <c r="X559" s="170"/>
      <c r="Y559" s="170"/>
      <c r="Z559" s="170"/>
      <c r="AA559" s="170" t="s">
        <v>597</v>
      </c>
      <c r="AB559" s="170"/>
      <c r="AC559" s="170"/>
      <c r="AD559" s="172"/>
      <c r="AE559" s="266"/>
      <c r="AF559" s="266"/>
      <c r="AG559" s="173" t="s">
        <v>597</v>
      </c>
      <c r="AH559" s="170"/>
      <c r="AI559" s="170"/>
      <c r="AJ559" s="170"/>
      <c r="AK559" s="170"/>
      <c r="AL559" s="170"/>
      <c r="AM559" s="170"/>
      <c r="AN559" s="170"/>
      <c r="AO559" s="170"/>
      <c r="AP559" s="170"/>
      <c r="AQ559" s="170"/>
      <c r="AR559" s="283" t="s">
        <v>616</v>
      </c>
      <c r="AS559" s="170"/>
      <c r="AT559" s="170"/>
      <c r="AU559" s="170"/>
      <c r="AV559" s="170"/>
      <c r="AW559" s="170"/>
      <c r="AX559" s="170"/>
      <c r="AY559" s="170"/>
      <c r="AZ559" s="170"/>
      <c r="BA559" s="170" t="s">
        <v>597</v>
      </c>
      <c r="BB559" s="170"/>
      <c r="BC559" s="170"/>
      <c r="BD559" s="171"/>
      <c r="BE559" s="2"/>
      <c r="BF559" s="2"/>
      <c r="BH559" s="9" t="s">
        <v>207</v>
      </c>
      <c r="BI559" s="9" t="s">
        <v>279</v>
      </c>
      <c r="BJ559" s="9" t="s">
        <v>93</v>
      </c>
    </row>
    <row r="560" spans="1:62" ht="110.1" customHeight="1" x14ac:dyDescent="0.8">
      <c r="A560" s="308" t="s">
        <v>280</v>
      </c>
      <c r="B560" s="304" t="s">
        <v>94</v>
      </c>
      <c r="C560" s="304" t="s">
        <v>207</v>
      </c>
      <c r="D560" s="35" t="s">
        <v>548</v>
      </c>
      <c r="E560" s="205"/>
      <c r="F560" s="292"/>
      <c r="G560" s="212" t="s" ph="1">
        <v>561</v>
      </c>
      <c r="H560" s="36"/>
      <c r="I560" s="36"/>
      <c r="J560" s="36"/>
      <c r="K560" s="36"/>
      <c r="L560" s="36" t="s">
        <v>561</v>
      </c>
      <c r="M560" s="36"/>
      <c r="N560" s="131"/>
      <c r="O560" s="131" t="s">
        <v>561</v>
      </c>
      <c r="P560" s="36"/>
      <c r="Q560" s="36"/>
      <c r="R560" s="36" t="s">
        <v>561</v>
      </c>
      <c r="S560" s="36"/>
      <c r="T560" s="36"/>
      <c r="U560" s="36"/>
      <c r="V560" s="36"/>
      <c r="W560" s="36" t="s">
        <v>561</v>
      </c>
      <c r="X560" s="36"/>
      <c r="Y560" s="36"/>
      <c r="Z560" s="36"/>
      <c r="AA560" s="131" t="s">
        <v>561</v>
      </c>
      <c r="AB560" s="36"/>
      <c r="AC560" s="36"/>
      <c r="AD560" s="213"/>
      <c r="AE560" s="200"/>
      <c r="AF560" s="200"/>
      <c r="AG560" s="6" t="s" ph="1">
        <v>561</v>
      </c>
      <c r="AH560" s="36"/>
      <c r="AI560" s="36"/>
      <c r="AJ560" s="36"/>
      <c r="AK560" s="36"/>
      <c r="AL560" s="36" t="s">
        <v>561</v>
      </c>
      <c r="AM560" s="36"/>
      <c r="AN560" s="131"/>
      <c r="AO560" s="131" t="s">
        <v>561</v>
      </c>
      <c r="AP560" s="36"/>
      <c r="AQ560" s="36"/>
      <c r="AR560" s="36" t="s">
        <v>561</v>
      </c>
      <c r="AS560" s="36"/>
      <c r="AT560" s="36"/>
      <c r="AU560" s="36"/>
      <c r="AV560" s="36"/>
      <c r="AW560" s="36" t="s">
        <v>561</v>
      </c>
      <c r="AX560" s="36"/>
      <c r="AY560" s="36"/>
      <c r="AZ560" s="36"/>
      <c r="BA560" s="131" t="s">
        <v>561</v>
      </c>
      <c r="BB560" s="36"/>
      <c r="BC560" s="36"/>
      <c r="BD560" s="76"/>
      <c r="BE560" s="5"/>
      <c r="BF560" s="5"/>
      <c r="BH560" s="9" t="s">
        <v>207</v>
      </c>
      <c r="BI560" s="9" t="s">
        <v>280</v>
      </c>
      <c r="BJ560" s="9" t="s">
        <v>94</v>
      </c>
    </row>
    <row r="561" spans="1:62" ht="260.10000000000002" customHeight="1" x14ac:dyDescent="0.15">
      <c r="A561" s="308" t="s">
        <v>280</v>
      </c>
      <c r="B561" s="304" t="s">
        <v>94</v>
      </c>
      <c r="C561" s="304" t="s">
        <v>207</v>
      </c>
      <c r="D561" s="303" t="s">
        <v>628</v>
      </c>
      <c r="E561" s="205"/>
      <c r="F561" s="287">
        <f t="shared" ref="F561:F562" si="276">SUM(AG561:BD561)</f>
        <v>0</v>
      </c>
      <c r="G561" s="210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211"/>
      <c r="AE561" s="32"/>
      <c r="AF561" s="32"/>
      <c r="AG561" s="136">
        <v>0</v>
      </c>
      <c r="AH561" s="47"/>
      <c r="AI561" s="47"/>
      <c r="AJ561" s="47"/>
      <c r="AK561" s="47"/>
      <c r="AL561" s="47"/>
      <c r="AM561" s="47"/>
      <c r="AN561" s="47"/>
      <c r="AO561" s="47">
        <v>0</v>
      </c>
      <c r="AP561" s="47"/>
      <c r="AQ561" s="47"/>
      <c r="AR561" s="47">
        <v>0</v>
      </c>
      <c r="AS561" s="47"/>
      <c r="AT561" s="47"/>
      <c r="AU561" s="47"/>
      <c r="AV561" s="47"/>
      <c r="AW561" s="47">
        <v>0</v>
      </c>
      <c r="AX561" s="47"/>
      <c r="AY561" s="47"/>
      <c r="AZ561" s="47"/>
      <c r="BA561" s="47">
        <v>0</v>
      </c>
      <c r="BB561" s="47"/>
      <c r="BC561" s="47"/>
      <c r="BD561" s="78"/>
      <c r="BE561" s="5"/>
      <c r="BF561" s="5">
        <f>SUM(AG561:BD561)</f>
        <v>0</v>
      </c>
      <c r="BH561" s="9" t="s">
        <v>207</v>
      </c>
      <c r="BI561" s="9" t="s">
        <v>280</v>
      </c>
      <c r="BJ561" s="9" t="s">
        <v>94</v>
      </c>
    </row>
    <row r="562" spans="1:62" ht="260.10000000000002" customHeight="1" x14ac:dyDescent="0.15">
      <c r="A562" s="309" t="s">
        <v>280</v>
      </c>
      <c r="B562" s="304" t="s">
        <v>94</v>
      </c>
      <c r="C562" s="304" t="s">
        <v>207</v>
      </c>
      <c r="D562" s="35" t="s">
        <v>629</v>
      </c>
      <c r="E562" s="205">
        <f t="shared" ref="E562" si="277">COUNTIF(AG560:BD560,"○")</f>
        <v>6</v>
      </c>
      <c r="F562" s="287">
        <f t="shared" si="276"/>
        <v>397994</v>
      </c>
      <c r="G562" s="212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213"/>
      <c r="AE562" s="5"/>
      <c r="AF562" s="5"/>
      <c r="AG562" s="6">
        <v>0</v>
      </c>
      <c r="AH562" s="36"/>
      <c r="AI562" s="36"/>
      <c r="AJ562" s="36"/>
      <c r="AK562" s="36"/>
      <c r="AL562" s="36">
        <v>397994</v>
      </c>
      <c r="AM562" s="36"/>
      <c r="AN562" s="36"/>
      <c r="AO562" s="36">
        <v>0</v>
      </c>
      <c r="AP562" s="36"/>
      <c r="AQ562" s="36"/>
      <c r="AR562" s="36"/>
      <c r="AS562" s="36"/>
      <c r="AT562" s="36"/>
      <c r="AU562" s="36"/>
      <c r="AV562" s="36"/>
      <c r="AW562" s="36">
        <v>0</v>
      </c>
      <c r="AX562" s="36"/>
      <c r="AY562" s="36"/>
      <c r="AZ562" s="36"/>
      <c r="BA562" s="36">
        <v>0</v>
      </c>
      <c r="BB562" s="36"/>
      <c r="BC562" s="36"/>
      <c r="BD562" s="76"/>
      <c r="BE562" s="5">
        <f>COUNTIF(AG560:BD560,"○")</f>
        <v>6</v>
      </c>
      <c r="BF562" s="5">
        <f>SUM(AG562:BD562)</f>
        <v>397994</v>
      </c>
      <c r="BH562" s="9" t="s">
        <v>207</v>
      </c>
      <c r="BI562" s="9" t="s">
        <v>280</v>
      </c>
      <c r="BJ562" s="9" t="s">
        <v>94</v>
      </c>
    </row>
    <row r="563" spans="1:62" ht="260.10000000000002" customHeight="1" x14ac:dyDescent="0.15">
      <c r="A563" s="305" t="s">
        <v>280</v>
      </c>
      <c r="B563" s="305" t="s">
        <v>94</v>
      </c>
      <c r="C563" s="305" t="s">
        <v>207</v>
      </c>
      <c r="D563" s="88" t="s">
        <v>573</v>
      </c>
      <c r="E563" s="205"/>
      <c r="F563" s="290"/>
      <c r="G563" s="245" t="s">
        <v>597</v>
      </c>
      <c r="H563" s="162"/>
      <c r="I563" s="162"/>
      <c r="J563" s="162"/>
      <c r="K563" s="162"/>
      <c r="L563" s="162" t="s">
        <v>600</v>
      </c>
      <c r="M563" s="162"/>
      <c r="N563" s="162"/>
      <c r="O563" s="162" t="s">
        <v>602</v>
      </c>
      <c r="P563" s="162"/>
      <c r="Q563" s="162"/>
      <c r="R563" s="170" t="s">
        <v>616</v>
      </c>
      <c r="S563" s="162"/>
      <c r="T563" s="162"/>
      <c r="U563" s="162"/>
      <c r="V563" s="162"/>
      <c r="W563" s="162" t="s">
        <v>603</v>
      </c>
      <c r="X563" s="162"/>
      <c r="Y563" s="162"/>
      <c r="Z563" s="162"/>
      <c r="AA563" s="162" t="s">
        <v>597</v>
      </c>
      <c r="AB563" s="162"/>
      <c r="AC563" s="162"/>
      <c r="AD563" s="235"/>
      <c r="AE563" s="201"/>
      <c r="AF563" s="201"/>
      <c r="AG563" s="173" t="s">
        <v>597</v>
      </c>
      <c r="AH563" s="170"/>
      <c r="AI563" s="170"/>
      <c r="AJ563" s="170"/>
      <c r="AK563" s="170"/>
      <c r="AL563" s="170" t="s">
        <v>600</v>
      </c>
      <c r="AM563" s="170"/>
      <c r="AN563" s="170"/>
      <c r="AO563" s="170" t="s">
        <v>602</v>
      </c>
      <c r="AP563" s="170"/>
      <c r="AQ563" s="170"/>
      <c r="AR563" s="283" t="s">
        <v>616</v>
      </c>
      <c r="AS563" s="170"/>
      <c r="AT563" s="170"/>
      <c r="AU563" s="170"/>
      <c r="AV563" s="170"/>
      <c r="AW563" s="170" t="s">
        <v>603</v>
      </c>
      <c r="AX563" s="170"/>
      <c r="AY563" s="170"/>
      <c r="AZ563" s="170"/>
      <c r="BA563" s="170" t="s">
        <v>597</v>
      </c>
      <c r="BB563" s="170"/>
      <c r="BC563" s="170"/>
      <c r="BD563" s="171"/>
      <c r="BE563" s="5"/>
      <c r="BF563" s="5"/>
      <c r="BH563" s="9" t="s">
        <v>207</v>
      </c>
      <c r="BI563" s="9" t="s">
        <v>280</v>
      </c>
      <c r="BJ563" s="9" t="s">
        <v>94</v>
      </c>
    </row>
    <row r="564" spans="1:62" ht="110.1" customHeight="1" x14ac:dyDescent="0.8">
      <c r="A564" s="313" t="s">
        <v>281</v>
      </c>
      <c r="B564" s="306" t="s">
        <v>95</v>
      </c>
      <c r="C564" s="306" t="s">
        <v>207</v>
      </c>
      <c r="D564" s="158" t="s">
        <v>548</v>
      </c>
      <c r="E564" s="204"/>
      <c r="F564" s="289"/>
      <c r="G564" s="208" t="s" ph="1">
        <v>561</v>
      </c>
      <c r="H564" s="38"/>
      <c r="I564" s="38" t="s">
        <v>561</v>
      </c>
      <c r="J564" s="38"/>
      <c r="K564" s="38"/>
      <c r="L564" s="38" t="s">
        <v>561</v>
      </c>
      <c r="M564" s="92"/>
      <c r="N564" s="92"/>
      <c r="O564" s="92" t="s">
        <v>561</v>
      </c>
      <c r="P564" s="38"/>
      <c r="Q564" s="38"/>
      <c r="R564" s="38" t="s">
        <v>561</v>
      </c>
      <c r="S564" s="38"/>
      <c r="T564" s="38"/>
      <c r="U564" s="38"/>
      <c r="V564" s="38"/>
      <c r="W564" s="38" t="s">
        <v>561</v>
      </c>
      <c r="X564" s="38"/>
      <c r="Y564" s="38"/>
      <c r="Z564" s="38"/>
      <c r="AA564" s="92" t="s">
        <v>561</v>
      </c>
      <c r="AB564" s="38"/>
      <c r="AC564" s="38"/>
      <c r="AD564" s="209"/>
      <c r="AE564" s="86"/>
      <c r="AF564" s="86"/>
      <c r="AG564" s="39" t="s" ph="1">
        <v>561</v>
      </c>
      <c r="AH564" s="38"/>
      <c r="AI564" s="38" t="s">
        <v>561</v>
      </c>
      <c r="AJ564" s="38"/>
      <c r="AK564" s="38"/>
      <c r="AL564" s="38" t="s">
        <v>561</v>
      </c>
      <c r="AM564" s="92"/>
      <c r="AN564" s="92"/>
      <c r="AO564" s="92" t="s">
        <v>561</v>
      </c>
      <c r="AP564" s="38"/>
      <c r="AQ564" s="38"/>
      <c r="AR564" s="38" t="s">
        <v>561</v>
      </c>
      <c r="AS564" s="38"/>
      <c r="AT564" s="38"/>
      <c r="AU564" s="38"/>
      <c r="AV564" s="38"/>
      <c r="AW564" s="38" t="s">
        <v>561</v>
      </c>
      <c r="AX564" s="38"/>
      <c r="AY564" s="38"/>
      <c r="AZ564" s="38"/>
      <c r="BA564" s="92" t="s">
        <v>561</v>
      </c>
      <c r="BB564" s="38"/>
      <c r="BC564" s="38"/>
      <c r="BD564" s="153"/>
      <c r="BE564" s="1"/>
      <c r="BF564" s="1"/>
      <c r="BH564" s="9" t="s">
        <v>207</v>
      </c>
      <c r="BI564" s="9" t="s">
        <v>281</v>
      </c>
      <c r="BJ564" s="9" t="s">
        <v>95</v>
      </c>
    </row>
    <row r="565" spans="1:62" ht="260.10000000000002" customHeight="1" x14ac:dyDescent="0.15">
      <c r="A565" s="308" t="s">
        <v>281</v>
      </c>
      <c r="B565" s="304" t="s">
        <v>95</v>
      </c>
      <c r="C565" s="304" t="s">
        <v>207</v>
      </c>
      <c r="D565" s="303" t="s">
        <v>628</v>
      </c>
      <c r="E565" s="205"/>
      <c r="F565" s="287">
        <f t="shared" ref="F565:F566" si="278">SUM(AG565:BD565)</f>
        <v>0</v>
      </c>
      <c r="G565" s="210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211"/>
      <c r="AE565" s="32"/>
      <c r="AF565" s="32"/>
      <c r="AG565" s="136">
        <v>0</v>
      </c>
      <c r="AH565" s="47"/>
      <c r="AI565" s="47">
        <v>0</v>
      </c>
      <c r="AJ565" s="47"/>
      <c r="AK565" s="47"/>
      <c r="AL565" s="47"/>
      <c r="AM565" s="47"/>
      <c r="AN565" s="47"/>
      <c r="AO565" s="47">
        <v>0</v>
      </c>
      <c r="AP565" s="47"/>
      <c r="AQ565" s="47"/>
      <c r="AR565" s="47">
        <v>0</v>
      </c>
      <c r="AS565" s="47"/>
      <c r="AT565" s="47"/>
      <c r="AU565" s="47"/>
      <c r="AV565" s="47"/>
      <c r="AW565" s="47">
        <v>0</v>
      </c>
      <c r="AX565" s="47"/>
      <c r="AY565" s="47"/>
      <c r="AZ565" s="47"/>
      <c r="BA565" s="47">
        <v>0</v>
      </c>
      <c r="BB565" s="47"/>
      <c r="BC565" s="47"/>
      <c r="BD565" s="78"/>
      <c r="BE565" s="5"/>
      <c r="BF565" s="5">
        <f>SUM(AG565:BD565)</f>
        <v>0</v>
      </c>
      <c r="BH565" s="9" t="s">
        <v>207</v>
      </c>
      <c r="BI565" s="9" t="s">
        <v>281</v>
      </c>
      <c r="BJ565" s="9" t="s">
        <v>95</v>
      </c>
    </row>
    <row r="566" spans="1:62" ht="260.10000000000002" customHeight="1" x14ac:dyDescent="0.15">
      <c r="A566" s="309" t="s">
        <v>281</v>
      </c>
      <c r="B566" s="304" t="s">
        <v>95</v>
      </c>
      <c r="C566" s="304" t="s">
        <v>207</v>
      </c>
      <c r="D566" s="35" t="s">
        <v>629</v>
      </c>
      <c r="E566" s="205">
        <f t="shared" ref="E566" si="279">COUNTIF(AG564:BD564,"○")</f>
        <v>7</v>
      </c>
      <c r="F566" s="287">
        <f t="shared" si="278"/>
        <v>97336</v>
      </c>
      <c r="G566" s="212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213"/>
      <c r="AE566" s="5"/>
      <c r="AF566" s="5"/>
      <c r="AG566" s="6">
        <v>0</v>
      </c>
      <c r="AH566" s="36"/>
      <c r="AI566" s="36"/>
      <c r="AJ566" s="36"/>
      <c r="AK566" s="36"/>
      <c r="AL566" s="36">
        <v>97336</v>
      </c>
      <c r="AM566" s="36"/>
      <c r="AN566" s="36"/>
      <c r="AO566" s="36">
        <v>0</v>
      </c>
      <c r="AP566" s="36"/>
      <c r="AQ566" s="36"/>
      <c r="AR566" s="36"/>
      <c r="AS566" s="36"/>
      <c r="AT566" s="36"/>
      <c r="AU566" s="36"/>
      <c r="AV566" s="36"/>
      <c r="AW566" s="36">
        <v>0</v>
      </c>
      <c r="AX566" s="36"/>
      <c r="AY566" s="36"/>
      <c r="AZ566" s="36"/>
      <c r="BA566" s="36">
        <v>0</v>
      </c>
      <c r="BB566" s="36"/>
      <c r="BC566" s="36"/>
      <c r="BD566" s="76"/>
      <c r="BE566" s="5">
        <f>COUNTIF(AG564:BD564,"○")</f>
        <v>7</v>
      </c>
      <c r="BF566" s="5">
        <f>SUM(AG566:BD566)</f>
        <v>97336</v>
      </c>
      <c r="BH566" s="9" t="s">
        <v>207</v>
      </c>
      <c r="BI566" s="9" t="s">
        <v>281</v>
      </c>
      <c r="BJ566" s="9" t="s">
        <v>95</v>
      </c>
    </row>
    <row r="567" spans="1:62" ht="260.10000000000002" customHeight="1" thickBot="1" x14ac:dyDescent="0.2">
      <c r="A567" s="307" t="s">
        <v>281</v>
      </c>
      <c r="B567" s="307" t="s">
        <v>95</v>
      </c>
      <c r="C567" s="307" t="s">
        <v>207</v>
      </c>
      <c r="D567" s="82" t="s">
        <v>573</v>
      </c>
      <c r="E567" s="278"/>
      <c r="F567" s="288"/>
      <c r="G567" s="242" t="s">
        <v>597</v>
      </c>
      <c r="H567" s="164"/>
      <c r="I567" s="164" t="s">
        <v>599</v>
      </c>
      <c r="J567" s="164"/>
      <c r="K567" s="164"/>
      <c r="L567" s="164"/>
      <c r="M567" s="164"/>
      <c r="N567" s="164"/>
      <c r="O567" s="164" t="s">
        <v>602</v>
      </c>
      <c r="P567" s="164"/>
      <c r="Q567" s="164"/>
      <c r="R567" s="164" t="s">
        <v>616</v>
      </c>
      <c r="S567" s="164"/>
      <c r="T567" s="164"/>
      <c r="U567" s="164"/>
      <c r="V567" s="164"/>
      <c r="W567" s="164" t="s">
        <v>603</v>
      </c>
      <c r="X567" s="164"/>
      <c r="Y567" s="164"/>
      <c r="Z567" s="164"/>
      <c r="AA567" s="164" t="s">
        <v>597</v>
      </c>
      <c r="AB567" s="164"/>
      <c r="AC567" s="164"/>
      <c r="AD567" s="243"/>
      <c r="AE567" s="107"/>
      <c r="AF567" s="107"/>
      <c r="AG567" s="173" t="s">
        <v>597</v>
      </c>
      <c r="AH567" s="164"/>
      <c r="AI567" s="170" t="s">
        <v>599</v>
      </c>
      <c r="AJ567" s="164"/>
      <c r="AK567" s="164"/>
      <c r="AL567" s="164"/>
      <c r="AM567" s="164"/>
      <c r="AN567" s="164"/>
      <c r="AO567" s="170" t="s">
        <v>602</v>
      </c>
      <c r="AP567" s="164"/>
      <c r="AQ567" s="164"/>
      <c r="AR567" s="283" t="s">
        <v>616</v>
      </c>
      <c r="AS567" s="164"/>
      <c r="AT567" s="164"/>
      <c r="AU567" s="164"/>
      <c r="AV567" s="164"/>
      <c r="AW567" s="170" t="s">
        <v>603</v>
      </c>
      <c r="AX567" s="164"/>
      <c r="AY567" s="164"/>
      <c r="AZ567" s="164"/>
      <c r="BA567" s="170" t="s">
        <v>597</v>
      </c>
      <c r="BB567" s="164"/>
      <c r="BC567" s="164"/>
      <c r="BD567" s="178"/>
      <c r="BE567" s="5"/>
      <c r="BF567" s="5"/>
      <c r="BH567" s="9" t="s">
        <v>207</v>
      </c>
      <c r="BI567" s="9" t="s">
        <v>281</v>
      </c>
      <c r="BJ567" s="9" t="s">
        <v>95</v>
      </c>
    </row>
    <row r="568" spans="1:62" ht="110.1" customHeight="1" x14ac:dyDescent="0.15">
      <c r="A568" s="308" t="s">
        <v>282</v>
      </c>
      <c r="B568" s="304" t="s">
        <v>96</v>
      </c>
      <c r="C568" s="304" t="s">
        <v>208</v>
      </c>
      <c r="D568" s="35" t="s">
        <v>548</v>
      </c>
      <c r="E568" s="205"/>
      <c r="F568" s="292"/>
      <c r="G568" s="212" t="s">
        <v>561</v>
      </c>
      <c r="H568" s="36"/>
      <c r="I568" s="36"/>
      <c r="J568" s="36"/>
      <c r="K568" s="36"/>
      <c r="L568" s="36" t="s">
        <v>561</v>
      </c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 t="s">
        <v>561</v>
      </c>
      <c r="X568" s="36"/>
      <c r="Y568" s="36"/>
      <c r="Z568" s="36"/>
      <c r="AA568" s="131" t="s">
        <v>561</v>
      </c>
      <c r="AB568" s="36"/>
      <c r="AC568" s="36" t="s">
        <v>561</v>
      </c>
      <c r="AD568" s="213"/>
      <c r="AE568" s="200"/>
      <c r="AF568" s="200"/>
      <c r="AG568" s="22" t="s">
        <v>561</v>
      </c>
      <c r="AH568" s="21"/>
      <c r="AI568" s="21"/>
      <c r="AJ568" s="21"/>
      <c r="AK568" s="21"/>
      <c r="AL568" s="21" t="s">
        <v>569</v>
      </c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 t="s">
        <v>561</v>
      </c>
      <c r="AX568" s="21"/>
      <c r="AY568" s="21"/>
      <c r="AZ568" s="21"/>
      <c r="BA568" s="99" t="s">
        <v>561</v>
      </c>
      <c r="BB568" s="21"/>
      <c r="BC568" s="21" t="s">
        <v>561</v>
      </c>
      <c r="BD568" s="155"/>
      <c r="BE568" s="24"/>
      <c r="BF568" s="24"/>
      <c r="BH568" s="9" t="s">
        <v>208</v>
      </c>
      <c r="BI568" s="9" t="s">
        <v>282</v>
      </c>
      <c r="BJ568" s="9" t="s">
        <v>96</v>
      </c>
    </row>
    <row r="569" spans="1:62" ht="260.10000000000002" customHeight="1" x14ac:dyDescent="0.15">
      <c r="A569" s="308" t="s">
        <v>282</v>
      </c>
      <c r="B569" s="304" t="s">
        <v>96</v>
      </c>
      <c r="C569" s="304" t="s">
        <v>208</v>
      </c>
      <c r="D569" s="303" t="s">
        <v>628</v>
      </c>
      <c r="E569" s="205"/>
      <c r="F569" s="287">
        <f t="shared" ref="F569:F570" si="280">SUM(AG569:BD569)</f>
        <v>415965</v>
      </c>
      <c r="G569" s="210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211"/>
      <c r="AE569" s="32"/>
      <c r="AF569" s="32"/>
      <c r="AG569" s="136">
        <v>39425</v>
      </c>
      <c r="AH569" s="47"/>
      <c r="AI569" s="47"/>
      <c r="AJ569" s="47"/>
      <c r="AK569" s="47"/>
      <c r="AL569" s="47">
        <v>18700</v>
      </c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>
        <v>162040</v>
      </c>
      <c r="AX569" s="47"/>
      <c r="AY569" s="47"/>
      <c r="AZ569" s="47"/>
      <c r="BA569" s="47">
        <v>52800</v>
      </c>
      <c r="BB569" s="47"/>
      <c r="BC569" s="47">
        <v>143000</v>
      </c>
      <c r="BD569" s="78"/>
      <c r="BE569" s="5"/>
      <c r="BF569" s="5">
        <f>SUM(AG569:BD569)</f>
        <v>415965</v>
      </c>
      <c r="BH569" s="9" t="s">
        <v>208</v>
      </c>
      <c r="BI569" s="9" t="s">
        <v>282</v>
      </c>
      <c r="BJ569" s="9" t="s">
        <v>96</v>
      </c>
    </row>
    <row r="570" spans="1:62" ht="260.10000000000002" customHeight="1" x14ac:dyDescent="0.15">
      <c r="A570" s="309" t="s">
        <v>282</v>
      </c>
      <c r="B570" s="304" t="s">
        <v>96</v>
      </c>
      <c r="C570" s="304" t="s">
        <v>208</v>
      </c>
      <c r="D570" s="35" t="s">
        <v>629</v>
      </c>
      <c r="E570" s="205">
        <f t="shared" ref="E570" si="281">COUNTIF(AG568:BD568,"○")</f>
        <v>5</v>
      </c>
      <c r="F570" s="287">
        <f t="shared" si="280"/>
        <v>201523</v>
      </c>
      <c r="G570" s="212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213"/>
      <c r="AE570" s="5"/>
      <c r="AF570" s="5"/>
      <c r="AG570" s="6">
        <v>39483</v>
      </c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>
        <v>162040</v>
      </c>
      <c r="AX570" s="36"/>
      <c r="AY570" s="36"/>
      <c r="AZ570" s="36"/>
      <c r="BA570" s="36"/>
      <c r="BB570" s="36"/>
      <c r="BC570" s="36"/>
      <c r="BD570" s="76"/>
      <c r="BE570" s="5">
        <f>COUNTIF(AG568:BD568,"○")</f>
        <v>5</v>
      </c>
      <c r="BF570" s="5">
        <f>SUM(AG570:BD570)</f>
        <v>201523</v>
      </c>
      <c r="BH570" s="9" t="s">
        <v>208</v>
      </c>
      <c r="BI570" s="9" t="s">
        <v>282</v>
      </c>
      <c r="BJ570" s="9" t="s">
        <v>96</v>
      </c>
    </row>
    <row r="571" spans="1:62" ht="260.10000000000002" customHeight="1" x14ac:dyDescent="0.15">
      <c r="A571" s="305" t="s">
        <v>282</v>
      </c>
      <c r="B571" s="305" t="s">
        <v>96</v>
      </c>
      <c r="C571" s="305" t="s">
        <v>208</v>
      </c>
      <c r="D571" s="88" t="s">
        <v>573</v>
      </c>
      <c r="E571" s="205"/>
      <c r="F571" s="290"/>
      <c r="G571" s="216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217"/>
      <c r="AE571" s="201"/>
      <c r="AF571" s="201"/>
      <c r="AG571" s="173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0"/>
      <c r="AT571" s="170"/>
      <c r="AU571" s="170"/>
      <c r="AV571" s="170"/>
      <c r="AW571" s="170"/>
      <c r="AX571" s="170"/>
      <c r="AY571" s="170"/>
      <c r="AZ571" s="170"/>
      <c r="BA571" s="170"/>
      <c r="BB571" s="170"/>
      <c r="BC571" s="170"/>
      <c r="BD571" s="171"/>
      <c r="BE571" s="2"/>
      <c r="BF571" s="2"/>
      <c r="BH571" s="9" t="s">
        <v>208</v>
      </c>
      <c r="BI571" s="9" t="s">
        <v>282</v>
      </c>
      <c r="BJ571" s="9" t="s">
        <v>96</v>
      </c>
    </row>
    <row r="572" spans="1:62" ht="110.1" customHeight="1" x14ac:dyDescent="0.15">
      <c r="A572" s="313" t="s">
        <v>283</v>
      </c>
      <c r="B572" s="306" t="s">
        <v>97</v>
      </c>
      <c r="C572" s="306" t="s">
        <v>208</v>
      </c>
      <c r="D572" s="158" t="s">
        <v>548</v>
      </c>
      <c r="E572" s="204"/>
      <c r="F572" s="289"/>
      <c r="G572" s="208" t="s">
        <v>561</v>
      </c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 t="s">
        <v>561</v>
      </c>
      <c r="X572" s="38"/>
      <c r="Y572" s="38"/>
      <c r="Z572" s="38"/>
      <c r="AA572" s="92" t="s">
        <v>561</v>
      </c>
      <c r="AB572" s="38"/>
      <c r="AC572" s="38"/>
      <c r="AD572" s="209"/>
      <c r="AE572" s="86"/>
      <c r="AF572" s="86"/>
      <c r="AG572" s="39" t="s">
        <v>561</v>
      </c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 t="s">
        <v>561</v>
      </c>
      <c r="AX572" s="38"/>
      <c r="AY572" s="38"/>
      <c r="AZ572" s="38"/>
      <c r="BA572" s="92" t="s">
        <v>561</v>
      </c>
      <c r="BB572" s="38"/>
      <c r="BC572" s="38"/>
      <c r="BD572" s="153"/>
      <c r="BE572" s="1"/>
      <c r="BF572" s="1"/>
      <c r="BH572" s="9" t="s">
        <v>208</v>
      </c>
      <c r="BI572" s="9" t="s">
        <v>283</v>
      </c>
      <c r="BJ572" s="9" t="s">
        <v>97</v>
      </c>
    </row>
    <row r="573" spans="1:62" ht="260.10000000000002" customHeight="1" x14ac:dyDescent="0.15">
      <c r="A573" s="308" t="s">
        <v>283</v>
      </c>
      <c r="B573" s="304" t="s">
        <v>97</v>
      </c>
      <c r="C573" s="304" t="s">
        <v>208</v>
      </c>
      <c r="D573" s="303" t="s">
        <v>628</v>
      </c>
      <c r="E573" s="205"/>
      <c r="F573" s="287">
        <f t="shared" ref="F573:F574" si="282">SUM(AG573:BD573)</f>
        <v>250064</v>
      </c>
      <c r="G573" s="210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211"/>
      <c r="AE573" s="32"/>
      <c r="AF573" s="32"/>
      <c r="AG573" s="136">
        <v>30664</v>
      </c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>
        <v>160000</v>
      </c>
      <c r="AX573" s="47"/>
      <c r="AY573" s="47"/>
      <c r="AZ573" s="47"/>
      <c r="BA573" s="47">
        <v>59400</v>
      </c>
      <c r="BB573" s="47"/>
      <c r="BC573" s="47"/>
      <c r="BD573" s="78"/>
      <c r="BE573" s="5"/>
      <c r="BF573" s="5">
        <f>SUM(AG573:BD573)</f>
        <v>250064</v>
      </c>
      <c r="BH573" s="9" t="s">
        <v>208</v>
      </c>
      <c r="BI573" s="9" t="s">
        <v>283</v>
      </c>
      <c r="BJ573" s="9" t="s">
        <v>97</v>
      </c>
    </row>
    <row r="574" spans="1:62" ht="260.10000000000002" customHeight="1" x14ac:dyDescent="0.15">
      <c r="A574" s="309" t="s">
        <v>283</v>
      </c>
      <c r="B574" s="304" t="s">
        <v>97</v>
      </c>
      <c r="C574" s="304" t="s">
        <v>208</v>
      </c>
      <c r="D574" s="35" t="s">
        <v>629</v>
      </c>
      <c r="E574" s="205">
        <f t="shared" ref="E574" si="283">COUNTIF(AG572:BD572,"○")</f>
        <v>3</v>
      </c>
      <c r="F574" s="287">
        <f t="shared" si="282"/>
        <v>190709</v>
      </c>
      <c r="G574" s="212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213"/>
      <c r="AE574" s="5"/>
      <c r="AF574" s="5"/>
      <c r="AG574" s="6">
        <v>30709</v>
      </c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>
        <v>160000</v>
      </c>
      <c r="AX574" s="36"/>
      <c r="AY574" s="36"/>
      <c r="AZ574" s="36"/>
      <c r="BA574" s="36"/>
      <c r="BB574" s="36"/>
      <c r="BC574" s="36"/>
      <c r="BD574" s="76"/>
      <c r="BE574" s="5">
        <f>COUNTIF(AG572:BD572,"○")</f>
        <v>3</v>
      </c>
      <c r="BF574" s="5">
        <f>SUM(AG574:BD574)</f>
        <v>190709</v>
      </c>
      <c r="BH574" s="9" t="s">
        <v>208</v>
      </c>
      <c r="BI574" s="9" t="s">
        <v>283</v>
      </c>
      <c r="BJ574" s="9" t="s">
        <v>97</v>
      </c>
    </row>
    <row r="575" spans="1:62" ht="260.10000000000002" customHeight="1" thickBot="1" x14ac:dyDescent="0.2">
      <c r="A575" s="307" t="s">
        <v>283</v>
      </c>
      <c r="B575" s="307" t="s">
        <v>97</v>
      </c>
      <c r="C575" s="307" t="s">
        <v>208</v>
      </c>
      <c r="D575" s="82" t="s">
        <v>573</v>
      </c>
      <c r="E575" s="278"/>
      <c r="F575" s="288"/>
      <c r="G575" s="214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215"/>
      <c r="AE575" s="107"/>
      <c r="AF575" s="107"/>
      <c r="AG575" s="173"/>
      <c r="AH575" s="170"/>
      <c r="AI575" s="170"/>
      <c r="AJ575" s="170"/>
      <c r="AK575" s="170"/>
      <c r="AL575" s="170"/>
      <c r="AM575" s="170"/>
      <c r="AN575" s="170"/>
      <c r="AO575" s="170"/>
      <c r="AP575" s="170"/>
      <c r="AQ575" s="170"/>
      <c r="AR575" s="170"/>
      <c r="AS575" s="170"/>
      <c r="AT575" s="170"/>
      <c r="AU575" s="170"/>
      <c r="AV575" s="170"/>
      <c r="AW575" s="170"/>
      <c r="AX575" s="170"/>
      <c r="AY575" s="170"/>
      <c r="AZ575" s="170"/>
      <c r="BA575" s="170"/>
      <c r="BB575" s="170"/>
      <c r="BC575" s="170"/>
      <c r="BD575" s="171"/>
      <c r="BE575" s="2"/>
      <c r="BF575" s="2"/>
      <c r="BH575" s="9" t="s">
        <v>208</v>
      </c>
      <c r="BI575" s="9" t="s">
        <v>283</v>
      </c>
      <c r="BJ575" s="9" t="s">
        <v>97</v>
      </c>
    </row>
    <row r="576" spans="1:62" ht="110.1" customHeight="1" x14ac:dyDescent="0.15">
      <c r="A576" s="308" t="s">
        <v>284</v>
      </c>
      <c r="B576" s="304" t="s">
        <v>475</v>
      </c>
      <c r="C576" s="304" t="s">
        <v>209</v>
      </c>
      <c r="D576" s="35" t="s">
        <v>548</v>
      </c>
      <c r="E576" s="205"/>
      <c r="F576" s="292"/>
      <c r="G576" s="212" t="s">
        <v>561</v>
      </c>
      <c r="H576" s="36"/>
      <c r="I576" s="36"/>
      <c r="J576" s="36"/>
      <c r="K576" s="36"/>
      <c r="L576" s="36"/>
      <c r="M576" s="36" t="s">
        <v>561</v>
      </c>
      <c r="N576" s="36" t="s">
        <v>561</v>
      </c>
      <c r="O576" s="36"/>
      <c r="P576" s="36"/>
      <c r="Q576" s="36"/>
      <c r="R576" s="36" t="s">
        <v>561</v>
      </c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213"/>
      <c r="AE576" s="200"/>
      <c r="AF576" s="200"/>
      <c r="AG576" s="6" t="s">
        <v>561</v>
      </c>
      <c r="AH576" s="36"/>
      <c r="AI576" s="36"/>
      <c r="AJ576" s="36"/>
      <c r="AK576" s="36"/>
      <c r="AL576" s="36"/>
      <c r="AM576" s="36" t="s">
        <v>561</v>
      </c>
      <c r="AN576" s="36" t="s">
        <v>561</v>
      </c>
      <c r="AO576" s="36"/>
      <c r="AP576" s="36"/>
      <c r="AQ576" s="36"/>
      <c r="AR576" s="36" t="s">
        <v>561</v>
      </c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76"/>
      <c r="BE576" s="5"/>
      <c r="BF576" s="5"/>
      <c r="BH576" s="9" t="s">
        <v>209</v>
      </c>
      <c r="BI576" s="9" t="s">
        <v>284</v>
      </c>
      <c r="BJ576" s="9" t="s">
        <v>475</v>
      </c>
    </row>
    <row r="577" spans="1:62" ht="260.10000000000002" customHeight="1" x14ac:dyDescent="0.15">
      <c r="A577" s="308" t="s">
        <v>284</v>
      </c>
      <c r="B577" s="304" t="s">
        <v>475</v>
      </c>
      <c r="C577" s="304" t="s">
        <v>209</v>
      </c>
      <c r="D577" s="303" t="s">
        <v>628</v>
      </c>
      <c r="E577" s="205"/>
      <c r="F577" s="287">
        <f t="shared" ref="F577:F578" si="284">SUM(AG577:BD577)</f>
        <v>911764</v>
      </c>
      <c r="G577" s="210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211"/>
      <c r="AE577" s="32"/>
      <c r="AF577" s="32"/>
      <c r="AG577" s="136">
        <v>30664</v>
      </c>
      <c r="AH577" s="47"/>
      <c r="AI577" s="47"/>
      <c r="AJ577" s="47"/>
      <c r="AK577" s="47"/>
      <c r="AL577" s="47"/>
      <c r="AM577" s="47">
        <v>79200</v>
      </c>
      <c r="AN577" s="47">
        <v>653400</v>
      </c>
      <c r="AO577" s="47"/>
      <c r="AP577" s="47"/>
      <c r="AQ577" s="47"/>
      <c r="AR577" s="47">
        <v>148500</v>
      </c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78"/>
      <c r="BE577" s="5"/>
      <c r="BF577" s="5">
        <f>SUM(AG577:BD577)</f>
        <v>911764</v>
      </c>
      <c r="BH577" s="9" t="s">
        <v>209</v>
      </c>
      <c r="BI577" s="9" t="s">
        <v>284</v>
      </c>
      <c r="BJ577" s="9" t="s">
        <v>475</v>
      </c>
    </row>
    <row r="578" spans="1:62" ht="260.10000000000002" customHeight="1" x14ac:dyDescent="0.15">
      <c r="A578" s="309" t="s">
        <v>284</v>
      </c>
      <c r="B578" s="304" t="s">
        <v>475</v>
      </c>
      <c r="C578" s="304" t="s">
        <v>209</v>
      </c>
      <c r="D578" s="35" t="s">
        <v>629</v>
      </c>
      <c r="E578" s="205">
        <f t="shared" ref="E578" si="285">COUNTIF(AG576:BD576,"○")</f>
        <v>4</v>
      </c>
      <c r="F578" s="287">
        <f t="shared" si="284"/>
        <v>763309</v>
      </c>
      <c r="G578" s="212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213"/>
      <c r="AE578" s="5"/>
      <c r="AF578" s="5"/>
      <c r="AG578" s="6">
        <v>30709</v>
      </c>
      <c r="AH578" s="36"/>
      <c r="AI578" s="36"/>
      <c r="AJ578" s="36"/>
      <c r="AK578" s="36"/>
      <c r="AL578" s="36"/>
      <c r="AM578" s="36">
        <v>79200</v>
      </c>
      <c r="AN578" s="36">
        <v>653400</v>
      </c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76"/>
      <c r="BE578" s="5">
        <f>COUNTIF(AG576:BD576,"○")</f>
        <v>4</v>
      </c>
      <c r="BF578" s="5">
        <f>SUM(AG578:BD578)</f>
        <v>763309</v>
      </c>
      <c r="BH578" s="9" t="s">
        <v>209</v>
      </c>
      <c r="BI578" s="9" t="s">
        <v>284</v>
      </c>
      <c r="BJ578" s="9" t="s">
        <v>475</v>
      </c>
    </row>
    <row r="579" spans="1:62" ht="260.10000000000002" customHeight="1" x14ac:dyDescent="0.15">
      <c r="A579" s="305" t="s">
        <v>284</v>
      </c>
      <c r="B579" s="305" t="s">
        <v>475</v>
      </c>
      <c r="C579" s="305" t="s">
        <v>209</v>
      </c>
      <c r="D579" s="88" t="s">
        <v>573</v>
      </c>
      <c r="E579" s="205"/>
      <c r="F579" s="290"/>
      <c r="G579" s="216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217"/>
      <c r="AE579" s="201"/>
      <c r="AF579" s="201"/>
      <c r="AG579" s="173"/>
      <c r="AH579" s="170"/>
      <c r="AI579" s="170"/>
      <c r="AJ579" s="170"/>
      <c r="AK579" s="170"/>
      <c r="AL579" s="170"/>
      <c r="AM579" s="170"/>
      <c r="AN579" s="170"/>
      <c r="AO579" s="170"/>
      <c r="AP579" s="170"/>
      <c r="AQ579" s="170"/>
      <c r="AR579" s="170"/>
      <c r="AS579" s="170"/>
      <c r="AT579" s="170"/>
      <c r="AU579" s="170"/>
      <c r="AV579" s="170"/>
      <c r="AW579" s="170"/>
      <c r="AX579" s="170"/>
      <c r="AY579" s="170"/>
      <c r="AZ579" s="170"/>
      <c r="BA579" s="170"/>
      <c r="BB579" s="170"/>
      <c r="BC579" s="170"/>
      <c r="BD579" s="171"/>
      <c r="BE579" s="5"/>
      <c r="BF579" s="5"/>
      <c r="BH579" s="9" t="s">
        <v>209</v>
      </c>
      <c r="BI579" s="9" t="s">
        <v>284</v>
      </c>
      <c r="BJ579" s="9" t="s">
        <v>475</v>
      </c>
    </row>
    <row r="580" spans="1:62" ht="110.1" customHeight="1" x14ac:dyDescent="0.15">
      <c r="A580" s="313" t="s">
        <v>285</v>
      </c>
      <c r="B580" s="306" t="s">
        <v>98</v>
      </c>
      <c r="C580" s="306" t="s">
        <v>209</v>
      </c>
      <c r="D580" s="158" t="s">
        <v>548</v>
      </c>
      <c r="E580" s="204"/>
      <c r="F580" s="289"/>
      <c r="G580" s="208" t="s">
        <v>561</v>
      </c>
      <c r="H580" s="38"/>
      <c r="I580" s="38"/>
      <c r="J580" s="38"/>
      <c r="K580" s="38"/>
      <c r="L580" s="38"/>
      <c r="M580" s="38" t="s">
        <v>561</v>
      </c>
      <c r="N580" s="38"/>
      <c r="O580" s="38"/>
      <c r="P580" s="38"/>
      <c r="Q580" s="38"/>
      <c r="R580" s="38"/>
      <c r="S580" s="38"/>
      <c r="T580" s="38"/>
      <c r="U580" s="38"/>
      <c r="V580" s="38"/>
      <c r="W580" s="38" t="s">
        <v>561</v>
      </c>
      <c r="X580" s="38"/>
      <c r="Y580" s="38"/>
      <c r="Z580" s="38" t="s">
        <v>561</v>
      </c>
      <c r="AA580" s="38" t="s">
        <v>561</v>
      </c>
      <c r="AB580" s="38"/>
      <c r="AC580" s="38"/>
      <c r="AD580" s="209"/>
      <c r="AE580" s="86"/>
      <c r="AF580" s="86"/>
      <c r="AG580" s="39" t="s">
        <v>561</v>
      </c>
      <c r="AH580" s="38"/>
      <c r="AI580" s="38"/>
      <c r="AJ580" s="38"/>
      <c r="AK580" s="38"/>
      <c r="AL580" s="38"/>
      <c r="AM580" s="38" t="s">
        <v>561</v>
      </c>
      <c r="AN580" s="38"/>
      <c r="AO580" s="38"/>
      <c r="AP580" s="38"/>
      <c r="AQ580" s="38"/>
      <c r="AR580" s="38"/>
      <c r="AS580" s="38"/>
      <c r="AT580" s="38"/>
      <c r="AU580" s="38"/>
      <c r="AV580" s="38"/>
      <c r="AW580" s="38" t="s">
        <v>561</v>
      </c>
      <c r="AX580" s="38"/>
      <c r="AY580" s="38"/>
      <c r="AZ580" s="38" t="s">
        <v>561</v>
      </c>
      <c r="BA580" s="38" t="s">
        <v>561</v>
      </c>
      <c r="BB580" s="38"/>
      <c r="BC580" s="38"/>
      <c r="BD580" s="153"/>
      <c r="BE580" s="1"/>
      <c r="BF580" s="1"/>
      <c r="BH580" s="9" t="s">
        <v>209</v>
      </c>
      <c r="BI580" s="9" t="s">
        <v>285</v>
      </c>
      <c r="BJ580" s="9" t="s">
        <v>98</v>
      </c>
    </row>
    <row r="581" spans="1:62" ht="260.10000000000002" customHeight="1" x14ac:dyDescent="0.15">
      <c r="A581" s="308" t="s">
        <v>285</v>
      </c>
      <c r="B581" s="304" t="s">
        <v>98</v>
      </c>
      <c r="C581" s="304" t="s">
        <v>209</v>
      </c>
      <c r="D581" s="303" t="s">
        <v>628</v>
      </c>
      <c r="E581" s="205"/>
      <c r="F581" s="287">
        <f t="shared" ref="F581:F582" si="286">SUM(AG581:BD581)</f>
        <v>433089</v>
      </c>
      <c r="G581" s="210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211"/>
      <c r="AE581" s="32"/>
      <c r="AF581" s="32"/>
      <c r="AG581" s="136">
        <v>70089</v>
      </c>
      <c r="AH581" s="47"/>
      <c r="AI581" s="47"/>
      <c r="AJ581" s="47"/>
      <c r="AK581" s="47"/>
      <c r="AL581" s="47"/>
      <c r="AM581" s="47">
        <v>62700</v>
      </c>
      <c r="AN581" s="47"/>
      <c r="AO581" s="47"/>
      <c r="AP581" s="47"/>
      <c r="AQ581" s="47"/>
      <c r="AR581" s="47"/>
      <c r="AS581" s="47"/>
      <c r="AT581" s="47"/>
      <c r="AU581" s="47"/>
      <c r="AV581" s="47"/>
      <c r="AW581" s="47">
        <v>184800</v>
      </c>
      <c r="AX581" s="47"/>
      <c r="AY581" s="47"/>
      <c r="AZ581" s="47">
        <v>91300</v>
      </c>
      <c r="BA581" s="47">
        <v>24200</v>
      </c>
      <c r="BB581" s="47"/>
      <c r="BC581" s="47"/>
      <c r="BD581" s="78"/>
      <c r="BE581" s="5"/>
      <c r="BF581" s="5">
        <f>SUM(AG581:BD581)</f>
        <v>433089</v>
      </c>
      <c r="BH581" s="9" t="s">
        <v>209</v>
      </c>
      <c r="BI581" s="9" t="s">
        <v>285</v>
      </c>
      <c r="BJ581" s="9" t="s">
        <v>98</v>
      </c>
    </row>
    <row r="582" spans="1:62" ht="260.10000000000002" customHeight="1" x14ac:dyDescent="0.15">
      <c r="A582" s="309" t="s">
        <v>285</v>
      </c>
      <c r="B582" s="304" t="s">
        <v>98</v>
      </c>
      <c r="C582" s="304" t="s">
        <v>209</v>
      </c>
      <c r="D582" s="35" t="s">
        <v>629</v>
      </c>
      <c r="E582" s="205">
        <f t="shared" ref="E582" si="287">COUNTIF(AG580:BD580,"○")</f>
        <v>5</v>
      </c>
      <c r="F582" s="287">
        <f t="shared" si="286"/>
        <v>433191</v>
      </c>
      <c r="G582" s="212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213"/>
      <c r="AE582" s="5"/>
      <c r="AF582" s="5"/>
      <c r="AG582" s="6">
        <v>70191</v>
      </c>
      <c r="AH582" s="36"/>
      <c r="AI582" s="36"/>
      <c r="AJ582" s="36"/>
      <c r="AK582" s="36"/>
      <c r="AL582" s="36"/>
      <c r="AM582" s="36">
        <v>62700</v>
      </c>
      <c r="AN582" s="36"/>
      <c r="AO582" s="36"/>
      <c r="AP582" s="36"/>
      <c r="AQ582" s="36"/>
      <c r="AR582" s="36"/>
      <c r="AS582" s="36"/>
      <c r="AT582" s="36"/>
      <c r="AU582" s="36"/>
      <c r="AV582" s="36"/>
      <c r="AW582" s="36">
        <v>184800</v>
      </c>
      <c r="AX582" s="36"/>
      <c r="AY582" s="36"/>
      <c r="AZ582" s="36">
        <v>91300</v>
      </c>
      <c r="BA582" s="36">
        <v>24200</v>
      </c>
      <c r="BB582" s="36"/>
      <c r="BC582" s="36"/>
      <c r="BD582" s="76"/>
      <c r="BE582" s="5">
        <f>COUNTIF(AG580:BD580,"○")</f>
        <v>5</v>
      </c>
      <c r="BF582" s="5">
        <f>SUM(AG582:BD582)</f>
        <v>433191</v>
      </c>
      <c r="BH582" s="9" t="s">
        <v>209</v>
      </c>
      <c r="BI582" s="9" t="s">
        <v>285</v>
      </c>
      <c r="BJ582" s="9" t="s">
        <v>98</v>
      </c>
    </row>
    <row r="583" spans="1:62" ht="260.10000000000002" customHeight="1" x14ac:dyDescent="0.15">
      <c r="A583" s="312" t="s">
        <v>285</v>
      </c>
      <c r="B583" s="312" t="s">
        <v>98</v>
      </c>
      <c r="C583" s="312" t="s">
        <v>209</v>
      </c>
      <c r="D583" s="71" t="s">
        <v>573</v>
      </c>
      <c r="E583" s="277"/>
      <c r="F583" s="291"/>
      <c r="G583" s="264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265"/>
      <c r="AE583" s="266"/>
      <c r="AF583" s="266"/>
      <c r="AG583" s="173"/>
      <c r="AH583" s="170"/>
      <c r="AI583" s="170"/>
      <c r="AJ583" s="170"/>
      <c r="AK583" s="170"/>
      <c r="AL583" s="170"/>
      <c r="AM583" s="170"/>
      <c r="AN583" s="170"/>
      <c r="AO583" s="170"/>
      <c r="AP583" s="170"/>
      <c r="AQ583" s="170"/>
      <c r="AR583" s="170"/>
      <c r="AS583" s="170"/>
      <c r="AT583" s="170"/>
      <c r="AU583" s="170"/>
      <c r="AV583" s="170"/>
      <c r="AW583" s="170"/>
      <c r="AX583" s="170"/>
      <c r="AY583" s="170"/>
      <c r="AZ583" s="170"/>
      <c r="BA583" s="170"/>
      <c r="BB583" s="170"/>
      <c r="BC583" s="170"/>
      <c r="BD583" s="171"/>
      <c r="BE583" s="2"/>
      <c r="BF583" s="2"/>
      <c r="BH583" s="9" t="s">
        <v>209</v>
      </c>
      <c r="BI583" s="9" t="s">
        <v>285</v>
      </c>
      <c r="BJ583" s="9" t="s">
        <v>98</v>
      </c>
    </row>
    <row r="584" spans="1:62" ht="110.1" customHeight="1" x14ac:dyDescent="0.15">
      <c r="A584" s="308" t="s">
        <v>286</v>
      </c>
      <c r="B584" s="304" t="s">
        <v>99</v>
      </c>
      <c r="C584" s="304" t="s">
        <v>209</v>
      </c>
      <c r="D584" s="35" t="s">
        <v>548</v>
      </c>
      <c r="E584" s="205"/>
      <c r="F584" s="292"/>
      <c r="G584" s="222"/>
      <c r="H584" s="36"/>
      <c r="I584" s="36"/>
      <c r="J584" s="36"/>
      <c r="K584" s="36" t="s">
        <v>561</v>
      </c>
      <c r="L584" s="36"/>
      <c r="M584" s="36" t="s">
        <v>561</v>
      </c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 t="s">
        <v>561</v>
      </c>
      <c r="AB584" s="36"/>
      <c r="AC584" s="36"/>
      <c r="AD584" s="213"/>
      <c r="AE584" s="200"/>
      <c r="AF584" s="200"/>
      <c r="AG584" s="7"/>
      <c r="AH584" s="36"/>
      <c r="AI584" s="36"/>
      <c r="AJ584" s="36"/>
      <c r="AK584" s="36" t="s">
        <v>561</v>
      </c>
      <c r="AL584" s="36"/>
      <c r="AM584" s="36" t="s">
        <v>561</v>
      </c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 t="s">
        <v>561</v>
      </c>
      <c r="BB584" s="36"/>
      <c r="BC584" s="36"/>
      <c r="BD584" s="76"/>
      <c r="BE584" s="5"/>
      <c r="BF584" s="5"/>
      <c r="BH584" s="9" t="s">
        <v>209</v>
      </c>
      <c r="BI584" s="9" t="s">
        <v>286</v>
      </c>
      <c r="BJ584" s="9" t="s">
        <v>99</v>
      </c>
    </row>
    <row r="585" spans="1:62" ht="260.10000000000002" customHeight="1" x14ac:dyDescent="0.15">
      <c r="A585" s="308" t="s">
        <v>286</v>
      </c>
      <c r="B585" s="304" t="s">
        <v>99</v>
      </c>
      <c r="C585" s="304" t="s">
        <v>209</v>
      </c>
      <c r="D585" s="303" t="s">
        <v>628</v>
      </c>
      <c r="E585" s="205"/>
      <c r="F585" s="287">
        <f t="shared" ref="F585:F586" si="288">SUM(AG585:BD585)</f>
        <v>162800</v>
      </c>
      <c r="G585" s="210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211"/>
      <c r="AE585" s="32"/>
      <c r="AF585" s="32"/>
      <c r="AG585" s="139"/>
      <c r="AH585" s="47"/>
      <c r="AI585" s="47"/>
      <c r="AJ585" s="47"/>
      <c r="AK585" s="47">
        <v>89100</v>
      </c>
      <c r="AL585" s="47"/>
      <c r="AM585" s="47">
        <v>44000</v>
      </c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>
        <v>29700</v>
      </c>
      <c r="BB585" s="47"/>
      <c r="BC585" s="47"/>
      <c r="BD585" s="78"/>
      <c r="BE585" s="5"/>
      <c r="BF585" s="5">
        <f>SUM(AG585:BD585)</f>
        <v>162800</v>
      </c>
      <c r="BH585" s="9" t="s">
        <v>209</v>
      </c>
      <c r="BI585" s="9" t="s">
        <v>286</v>
      </c>
      <c r="BJ585" s="9" t="s">
        <v>99</v>
      </c>
    </row>
    <row r="586" spans="1:62" ht="260.10000000000002" customHeight="1" x14ac:dyDescent="0.15">
      <c r="A586" s="309" t="s">
        <v>286</v>
      </c>
      <c r="B586" s="304" t="s">
        <v>99</v>
      </c>
      <c r="C586" s="304" t="s">
        <v>209</v>
      </c>
      <c r="D586" s="35" t="s">
        <v>629</v>
      </c>
      <c r="E586" s="205">
        <f t="shared" ref="E586" si="289">COUNTIF(AG584:BD584,"○")</f>
        <v>3</v>
      </c>
      <c r="F586" s="287">
        <f t="shared" si="288"/>
        <v>168300</v>
      </c>
      <c r="G586" s="212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213"/>
      <c r="AE586" s="5"/>
      <c r="AF586" s="5"/>
      <c r="AG586" s="7"/>
      <c r="AH586" s="36"/>
      <c r="AI586" s="36"/>
      <c r="AJ586" s="36"/>
      <c r="AK586" s="36">
        <v>89100</v>
      </c>
      <c r="AL586" s="36"/>
      <c r="AM586" s="36">
        <v>44000</v>
      </c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>
        <v>35200</v>
      </c>
      <c r="BB586" s="36"/>
      <c r="BC586" s="36"/>
      <c r="BD586" s="76"/>
      <c r="BE586" s="5">
        <f>COUNTIF(AG584:BD584,"○")</f>
        <v>3</v>
      </c>
      <c r="BF586" s="5">
        <f>SUM(AG586:BD586)</f>
        <v>168300</v>
      </c>
      <c r="BH586" s="9" t="s">
        <v>209</v>
      </c>
      <c r="BI586" s="9" t="s">
        <v>286</v>
      </c>
      <c r="BJ586" s="9" t="s">
        <v>99</v>
      </c>
    </row>
    <row r="587" spans="1:62" ht="260.10000000000002" customHeight="1" x14ac:dyDescent="0.15">
      <c r="A587" s="305" t="s">
        <v>286</v>
      </c>
      <c r="B587" s="305" t="s">
        <v>99</v>
      </c>
      <c r="C587" s="305" t="s">
        <v>209</v>
      </c>
      <c r="D587" s="88" t="s">
        <v>573</v>
      </c>
      <c r="E587" s="205"/>
      <c r="F587" s="290"/>
      <c r="G587" s="216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217"/>
      <c r="AE587" s="201"/>
      <c r="AF587" s="201"/>
      <c r="AG587" s="16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79"/>
      <c r="AT587" s="179"/>
      <c r="AU587" s="179"/>
      <c r="AV587" s="179"/>
      <c r="AW587" s="179"/>
      <c r="AX587" s="179"/>
      <c r="AY587" s="179"/>
      <c r="AZ587" s="179"/>
      <c r="BA587" s="179"/>
      <c r="BB587" s="179"/>
      <c r="BC587" s="179"/>
      <c r="BD587" s="171"/>
      <c r="BE587" s="5"/>
      <c r="BF587" s="5"/>
      <c r="BH587" s="9" t="s">
        <v>209</v>
      </c>
      <c r="BI587" s="9" t="s">
        <v>286</v>
      </c>
      <c r="BJ587" s="9" t="s">
        <v>99</v>
      </c>
    </row>
    <row r="588" spans="1:62" ht="110.1" customHeight="1" x14ac:dyDescent="0.15">
      <c r="A588" s="313" t="s">
        <v>287</v>
      </c>
      <c r="B588" s="306" t="s">
        <v>100</v>
      </c>
      <c r="C588" s="306" t="s">
        <v>209</v>
      </c>
      <c r="D588" s="158" t="s">
        <v>548</v>
      </c>
      <c r="E588" s="204"/>
      <c r="F588" s="289"/>
      <c r="G588" s="220" t="s">
        <v>561</v>
      </c>
      <c r="H588" s="38"/>
      <c r="I588" s="38"/>
      <c r="J588" s="38"/>
      <c r="K588" s="38"/>
      <c r="L588" s="38" t="s">
        <v>561</v>
      </c>
      <c r="M588" s="38" t="s">
        <v>561</v>
      </c>
      <c r="N588" s="38"/>
      <c r="O588" s="38"/>
      <c r="P588" s="38"/>
      <c r="Q588" s="38"/>
      <c r="R588" s="38"/>
      <c r="S588" s="38"/>
      <c r="T588" s="38"/>
      <c r="U588" s="38"/>
      <c r="V588" s="38"/>
      <c r="W588" s="38" t="s">
        <v>561</v>
      </c>
      <c r="X588" s="38"/>
      <c r="Y588" s="38"/>
      <c r="Z588" s="38"/>
      <c r="AA588" s="38" t="s">
        <v>561</v>
      </c>
      <c r="AB588" s="38"/>
      <c r="AC588" s="38"/>
      <c r="AD588" s="209"/>
      <c r="AE588" s="86"/>
      <c r="AF588" s="86"/>
      <c r="AG588" s="41" t="s">
        <v>561</v>
      </c>
      <c r="AH588" s="38"/>
      <c r="AI588" s="38"/>
      <c r="AJ588" s="38"/>
      <c r="AK588" s="38"/>
      <c r="AL588" s="38" t="s">
        <v>561</v>
      </c>
      <c r="AM588" s="38" t="s">
        <v>561</v>
      </c>
      <c r="AN588" s="38"/>
      <c r="AO588" s="38"/>
      <c r="AP588" s="38"/>
      <c r="AQ588" s="38"/>
      <c r="AR588" s="38"/>
      <c r="AS588" s="38"/>
      <c r="AT588" s="38"/>
      <c r="AU588" s="38"/>
      <c r="AV588" s="38"/>
      <c r="AW588" s="38" t="s">
        <v>561</v>
      </c>
      <c r="AX588" s="38"/>
      <c r="AY588" s="38"/>
      <c r="AZ588" s="38"/>
      <c r="BA588" s="38" t="s">
        <v>561</v>
      </c>
      <c r="BB588" s="38"/>
      <c r="BC588" s="38"/>
      <c r="BD588" s="153"/>
      <c r="BE588" s="1"/>
      <c r="BF588" s="1"/>
      <c r="BH588" s="9" t="s">
        <v>209</v>
      </c>
      <c r="BI588" s="9" t="s">
        <v>287</v>
      </c>
      <c r="BJ588" s="9" t="s">
        <v>100</v>
      </c>
    </row>
    <row r="589" spans="1:62" ht="260.10000000000002" customHeight="1" x14ac:dyDescent="0.15">
      <c r="A589" s="308" t="s">
        <v>287</v>
      </c>
      <c r="B589" s="304" t="s">
        <v>100</v>
      </c>
      <c r="C589" s="304" t="s">
        <v>209</v>
      </c>
      <c r="D589" s="303" t="s">
        <v>628</v>
      </c>
      <c r="E589" s="205"/>
      <c r="F589" s="287">
        <f t="shared" ref="F589:F590" si="290">SUM(AG589:BD589)</f>
        <v>334937</v>
      </c>
      <c r="G589" s="210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211"/>
      <c r="AE589" s="32"/>
      <c r="AF589" s="32"/>
      <c r="AG589" s="136">
        <v>81041</v>
      </c>
      <c r="AH589" s="47"/>
      <c r="AI589" s="47"/>
      <c r="AJ589" s="47"/>
      <c r="AK589" s="47"/>
      <c r="AL589" s="47"/>
      <c r="AM589" s="47">
        <v>48400</v>
      </c>
      <c r="AN589" s="47"/>
      <c r="AO589" s="47"/>
      <c r="AP589" s="47"/>
      <c r="AQ589" s="47"/>
      <c r="AR589" s="47"/>
      <c r="AS589" s="47"/>
      <c r="AT589" s="47"/>
      <c r="AU589" s="47"/>
      <c r="AV589" s="47"/>
      <c r="AW589" s="47">
        <v>181296</v>
      </c>
      <c r="AX589" s="47"/>
      <c r="AY589" s="47"/>
      <c r="AZ589" s="47"/>
      <c r="BA589" s="47">
        <v>24200</v>
      </c>
      <c r="BB589" s="47"/>
      <c r="BC589" s="47"/>
      <c r="BD589" s="78"/>
      <c r="BE589" s="5"/>
      <c r="BF589" s="5">
        <f>SUM(AG589:BD589)</f>
        <v>334937</v>
      </c>
      <c r="BH589" s="9" t="s">
        <v>209</v>
      </c>
      <c r="BI589" s="9" t="s">
        <v>287</v>
      </c>
      <c r="BJ589" s="9" t="s">
        <v>100</v>
      </c>
    </row>
    <row r="590" spans="1:62" ht="260.10000000000002" customHeight="1" x14ac:dyDescent="0.15">
      <c r="A590" s="309" t="s">
        <v>287</v>
      </c>
      <c r="B590" s="304" t="s">
        <v>100</v>
      </c>
      <c r="C590" s="304" t="s">
        <v>209</v>
      </c>
      <c r="D590" s="35" t="s">
        <v>629</v>
      </c>
      <c r="E590" s="205">
        <f t="shared" ref="E590" si="291">COUNTIF(AG588:BD588,"○")</f>
        <v>5</v>
      </c>
      <c r="F590" s="287">
        <f t="shared" si="290"/>
        <v>361048</v>
      </c>
      <c r="G590" s="212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213"/>
      <c r="AE590" s="5"/>
      <c r="AF590" s="5"/>
      <c r="AG590" s="6">
        <v>81159</v>
      </c>
      <c r="AH590" s="36"/>
      <c r="AI590" s="36"/>
      <c r="AJ590" s="36"/>
      <c r="AK590" s="36"/>
      <c r="AL590" s="36">
        <v>23793</v>
      </c>
      <c r="AM590" s="36">
        <v>48400</v>
      </c>
      <c r="AN590" s="36"/>
      <c r="AO590" s="36"/>
      <c r="AP590" s="36"/>
      <c r="AQ590" s="36"/>
      <c r="AR590" s="36"/>
      <c r="AS590" s="36"/>
      <c r="AT590" s="36"/>
      <c r="AU590" s="36"/>
      <c r="AV590" s="36"/>
      <c r="AW590" s="36">
        <v>181296</v>
      </c>
      <c r="AX590" s="36"/>
      <c r="AY590" s="36"/>
      <c r="AZ590" s="36"/>
      <c r="BA590" s="36">
        <v>26400</v>
      </c>
      <c r="BB590" s="36"/>
      <c r="BC590" s="36"/>
      <c r="BD590" s="76"/>
      <c r="BE590" s="5">
        <f>COUNTIF(AG588:BD588,"○")</f>
        <v>5</v>
      </c>
      <c r="BF590" s="5">
        <f>SUM(AG590:BD590)</f>
        <v>361048</v>
      </c>
      <c r="BH590" s="9" t="s">
        <v>209</v>
      </c>
      <c r="BI590" s="9" t="s">
        <v>287</v>
      </c>
      <c r="BJ590" s="9" t="s">
        <v>100</v>
      </c>
    </row>
    <row r="591" spans="1:62" ht="260.10000000000002" customHeight="1" x14ac:dyDescent="0.15">
      <c r="A591" s="312" t="s">
        <v>287</v>
      </c>
      <c r="B591" s="312" t="s">
        <v>100</v>
      </c>
      <c r="C591" s="312" t="s">
        <v>209</v>
      </c>
      <c r="D591" s="71" t="s">
        <v>573</v>
      </c>
      <c r="E591" s="277"/>
      <c r="F591" s="291"/>
      <c r="G591" s="264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265"/>
      <c r="AE591" s="266"/>
      <c r="AF591" s="266"/>
      <c r="AG591" s="173"/>
      <c r="AH591" s="170"/>
      <c r="AI591" s="170"/>
      <c r="AJ591" s="170"/>
      <c r="AK591" s="170"/>
      <c r="AL591" s="170"/>
      <c r="AM591" s="170"/>
      <c r="AN591" s="170"/>
      <c r="AO591" s="170"/>
      <c r="AP591" s="170"/>
      <c r="AQ591" s="170"/>
      <c r="AR591" s="170"/>
      <c r="AS591" s="170"/>
      <c r="AT591" s="170"/>
      <c r="AU591" s="170"/>
      <c r="AV591" s="170"/>
      <c r="AW591" s="170"/>
      <c r="AX591" s="170"/>
      <c r="AY591" s="170"/>
      <c r="AZ591" s="170"/>
      <c r="BA591" s="170"/>
      <c r="BB591" s="170"/>
      <c r="BC591" s="170"/>
      <c r="BD591" s="171"/>
      <c r="BE591" s="2"/>
      <c r="BF591" s="2"/>
      <c r="BH591" s="9" t="s">
        <v>209</v>
      </c>
      <c r="BI591" s="9" t="s">
        <v>287</v>
      </c>
      <c r="BJ591" s="9" t="s">
        <v>100</v>
      </c>
    </row>
    <row r="592" spans="1:62" ht="110.1" customHeight="1" x14ac:dyDescent="0.15">
      <c r="A592" s="308" t="s">
        <v>288</v>
      </c>
      <c r="B592" s="304" t="s">
        <v>101</v>
      </c>
      <c r="C592" s="304" t="s">
        <v>209</v>
      </c>
      <c r="D592" s="35" t="s">
        <v>548</v>
      </c>
      <c r="E592" s="205"/>
      <c r="F592" s="292"/>
      <c r="G592" s="222" t="s">
        <v>561</v>
      </c>
      <c r="H592" s="36"/>
      <c r="I592" s="36"/>
      <c r="J592" s="36"/>
      <c r="K592" s="36" t="s">
        <v>561</v>
      </c>
      <c r="L592" s="36" t="s">
        <v>561</v>
      </c>
      <c r="M592" s="36" t="s">
        <v>561</v>
      </c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 t="s">
        <v>561</v>
      </c>
      <c r="AB592" s="36"/>
      <c r="AC592" s="36"/>
      <c r="AD592" s="213"/>
      <c r="AE592" s="200"/>
      <c r="AF592" s="200"/>
      <c r="AG592" s="7" t="s">
        <v>561</v>
      </c>
      <c r="AH592" s="36"/>
      <c r="AI592" s="36"/>
      <c r="AJ592" s="36"/>
      <c r="AK592" s="36" t="s">
        <v>561</v>
      </c>
      <c r="AL592" s="36" t="s">
        <v>561</v>
      </c>
      <c r="AM592" s="36" t="s">
        <v>561</v>
      </c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 t="s">
        <v>561</v>
      </c>
      <c r="BB592" s="36"/>
      <c r="BC592" s="36"/>
      <c r="BD592" s="76"/>
      <c r="BE592" s="5"/>
      <c r="BF592" s="5"/>
      <c r="BH592" s="9" t="s">
        <v>209</v>
      </c>
      <c r="BI592" s="9" t="s">
        <v>288</v>
      </c>
      <c r="BJ592" s="9" t="s">
        <v>101</v>
      </c>
    </row>
    <row r="593" spans="1:62" ht="260.10000000000002" customHeight="1" x14ac:dyDescent="0.15">
      <c r="A593" s="308" t="s">
        <v>288</v>
      </c>
      <c r="B593" s="304" t="s">
        <v>101</v>
      </c>
      <c r="C593" s="304" t="s">
        <v>209</v>
      </c>
      <c r="D593" s="303" t="s">
        <v>628</v>
      </c>
      <c r="E593" s="205"/>
      <c r="F593" s="287">
        <f t="shared" ref="F593:F594" si="292">SUM(AG593:BD593)</f>
        <v>343323</v>
      </c>
      <c r="G593" s="210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211"/>
      <c r="AE593" s="32"/>
      <c r="AF593" s="32"/>
      <c r="AG593" s="136">
        <v>96373</v>
      </c>
      <c r="AH593" s="47"/>
      <c r="AI593" s="47"/>
      <c r="AJ593" s="47"/>
      <c r="AK593" s="47">
        <v>133650</v>
      </c>
      <c r="AL593" s="47"/>
      <c r="AM593" s="47">
        <v>85800</v>
      </c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>
        <v>27500</v>
      </c>
      <c r="BB593" s="47"/>
      <c r="BC593" s="47"/>
      <c r="BD593" s="78"/>
      <c r="BE593" s="5"/>
      <c r="BF593" s="5">
        <f>SUM(AG593:BD593)</f>
        <v>343323</v>
      </c>
      <c r="BH593" s="9" t="s">
        <v>209</v>
      </c>
      <c r="BI593" s="9" t="s">
        <v>288</v>
      </c>
      <c r="BJ593" s="9" t="s">
        <v>101</v>
      </c>
    </row>
    <row r="594" spans="1:62" ht="260.10000000000002" customHeight="1" x14ac:dyDescent="0.15">
      <c r="A594" s="309" t="s">
        <v>288</v>
      </c>
      <c r="B594" s="304" t="s">
        <v>101</v>
      </c>
      <c r="C594" s="304" t="s">
        <v>209</v>
      </c>
      <c r="D594" s="35" t="s">
        <v>629</v>
      </c>
      <c r="E594" s="205">
        <f t="shared" ref="E594" si="293">COUNTIF(AG592:BD592,"○")</f>
        <v>5</v>
      </c>
      <c r="F594" s="287">
        <f t="shared" si="292"/>
        <v>507889</v>
      </c>
      <c r="G594" s="212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213"/>
      <c r="AE594" s="5"/>
      <c r="AF594" s="5"/>
      <c r="AG594" s="6">
        <v>96513</v>
      </c>
      <c r="AH594" s="36"/>
      <c r="AI594" s="36"/>
      <c r="AJ594" s="36"/>
      <c r="AK594" s="36">
        <v>133650</v>
      </c>
      <c r="AL594" s="36">
        <v>162226</v>
      </c>
      <c r="AM594" s="36">
        <v>85800</v>
      </c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>
        <v>29700</v>
      </c>
      <c r="BB594" s="36"/>
      <c r="BC594" s="36"/>
      <c r="BD594" s="76"/>
      <c r="BE594" s="5">
        <f>COUNTIF(AG592:BD592,"○")</f>
        <v>5</v>
      </c>
      <c r="BF594" s="5">
        <f>SUM(AG594:BD594)</f>
        <v>507889</v>
      </c>
      <c r="BH594" s="9" t="s">
        <v>209</v>
      </c>
      <c r="BI594" s="9" t="s">
        <v>288</v>
      </c>
      <c r="BJ594" s="9" t="s">
        <v>101</v>
      </c>
    </row>
    <row r="595" spans="1:62" ht="260.10000000000002" customHeight="1" x14ac:dyDescent="0.15">
      <c r="A595" s="305" t="s">
        <v>288</v>
      </c>
      <c r="B595" s="305" t="s">
        <v>101</v>
      </c>
      <c r="C595" s="305" t="s">
        <v>209</v>
      </c>
      <c r="D595" s="88" t="s">
        <v>573</v>
      </c>
      <c r="E595" s="205"/>
      <c r="F595" s="290"/>
      <c r="G595" s="216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217"/>
      <c r="AE595" s="201"/>
      <c r="AF595" s="201"/>
      <c r="AG595" s="173"/>
      <c r="AH595" s="170"/>
      <c r="AI595" s="170"/>
      <c r="AJ595" s="170"/>
      <c r="AK595" s="170"/>
      <c r="AL595" s="170"/>
      <c r="AM595" s="170"/>
      <c r="AN595" s="170"/>
      <c r="AO595" s="170"/>
      <c r="AP595" s="170"/>
      <c r="AQ595" s="170"/>
      <c r="AR595" s="170"/>
      <c r="AS595" s="170"/>
      <c r="AT595" s="170"/>
      <c r="AU595" s="170"/>
      <c r="AV595" s="170"/>
      <c r="AW595" s="170"/>
      <c r="AX595" s="170"/>
      <c r="AY595" s="170"/>
      <c r="AZ595" s="170"/>
      <c r="BA595" s="170"/>
      <c r="BB595" s="170"/>
      <c r="BC595" s="170"/>
      <c r="BD595" s="171"/>
      <c r="BE595" s="5"/>
      <c r="BF595" s="5"/>
      <c r="BH595" s="9" t="s">
        <v>209</v>
      </c>
      <c r="BI595" s="9" t="s">
        <v>288</v>
      </c>
      <c r="BJ595" s="9" t="s">
        <v>101</v>
      </c>
    </row>
    <row r="596" spans="1:62" ht="110.1" customHeight="1" x14ac:dyDescent="0.15">
      <c r="A596" s="313" t="s">
        <v>289</v>
      </c>
      <c r="B596" s="306" t="s">
        <v>102</v>
      </c>
      <c r="C596" s="306" t="s">
        <v>209</v>
      </c>
      <c r="D596" s="158" t="s">
        <v>548</v>
      </c>
      <c r="E596" s="204"/>
      <c r="F596" s="289"/>
      <c r="G596" s="220" t="s">
        <v>561</v>
      </c>
      <c r="H596" s="40"/>
      <c r="I596" s="38"/>
      <c r="J596" s="38"/>
      <c r="K596" s="38"/>
      <c r="L596" s="38"/>
      <c r="M596" s="38" t="s">
        <v>561</v>
      </c>
      <c r="N596" s="38"/>
      <c r="O596" s="38"/>
      <c r="P596" s="38"/>
      <c r="Q596" s="38"/>
      <c r="R596" s="38"/>
      <c r="S596" s="38"/>
      <c r="T596" s="38"/>
      <c r="U596" s="38"/>
      <c r="V596" s="38"/>
      <c r="W596" s="38" t="s">
        <v>561</v>
      </c>
      <c r="X596" s="38"/>
      <c r="Y596" s="38"/>
      <c r="Z596" s="38"/>
      <c r="AA596" s="38" t="s">
        <v>561</v>
      </c>
      <c r="AB596" s="38"/>
      <c r="AC596" s="38"/>
      <c r="AD596" s="209"/>
      <c r="AE596" s="86"/>
      <c r="AF596" s="86"/>
      <c r="AG596" s="41" t="s">
        <v>561</v>
      </c>
      <c r="AH596" s="40"/>
      <c r="AI596" s="38"/>
      <c r="AJ596" s="38"/>
      <c r="AK596" s="38"/>
      <c r="AL596" s="38"/>
      <c r="AM596" s="38" t="s">
        <v>561</v>
      </c>
      <c r="AN596" s="38"/>
      <c r="AO596" s="38"/>
      <c r="AP596" s="38"/>
      <c r="AQ596" s="38"/>
      <c r="AR596" s="38"/>
      <c r="AS596" s="38"/>
      <c r="AT596" s="38"/>
      <c r="AU596" s="38"/>
      <c r="AV596" s="38"/>
      <c r="AW596" s="38" t="s">
        <v>561</v>
      </c>
      <c r="AX596" s="38"/>
      <c r="AY596" s="38"/>
      <c r="AZ596" s="38"/>
      <c r="BA596" s="38" t="s">
        <v>561</v>
      </c>
      <c r="BB596" s="38"/>
      <c r="BC596" s="38"/>
      <c r="BD596" s="153"/>
      <c r="BE596" s="1"/>
      <c r="BF596" s="1"/>
      <c r="BH596" s="9" t="s">
        <v>209</v>
      </c>
      <c r="BI596" s="9" t="s">
        <v>289</v>
      </c>
      <c r="BJ596" s="9" t="s">
        <v>102</v>
      </c>
    </row>
    <row r="597" spans="1:62" ht="260.10000000000002" customHeight="1" x14ac:dyDescent="0.15">
      <c r="A597" s="308" t="s">
        <v>289</v>
      </c>
      <c r="B597" s="304" t="s">
        <v>102</v>
      </c>
      <c r="C597" s="304" t="s">
        <v>209</v>
      </c>
      <c r="D597" s="303" t="s">
        <v>628</v>
      </c>
      <c r="E597" s="205"/>
      <c r="F597" s="287">
        <f t="shared" ref="F597:F598" si="294">SUM(AG597:BD597)</f>
        <v>317550</v>
      </c>
      <c r="G597" s="210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211"/>
      <c r="AE597" s="32"/>
      <c r="AF597" s="32"/>
      <c r="AG597" s="136">
        <v>78850</v>
      </c>
      <c r="AH597" s="80"/>
      <c r="AI597" s="47"/>
      <c r="AJ597" s="47"/>
      <c r="AK597" s="47"/>
      <c r="AL597" s="47"/>
      <c r="AM597" s="47">
        <v>50600</v>
      </c>
      <c r="AN597" s="47"/>
      <c r="AO597" s="47"/>
      <c r="AP597" s="47"/>
      <c r="AQ597" s="47"/>
      <c r="AR597" s="47"/>
      <c r="AS597" s="47"/>
      <c r="AT597" s="47"/>
      <c r="AU597" s="47"/>
      <c r="AV597" s="47"/>
      <c r="AW597" s="47">
        <v>165000</v>
      </c>
      <c r="AX597" s="47"/>
      <c r="AY597" s="47"/>
      <c r="AZ597" s="47"/>
      <c r="BA597" s="47">
        <v>23100</v>
      </c>
      <c r="BB597" s="47"/>
      <c r="BC597" s="47"/>
      <c r="BD597" s="78"/>
      <c r="BE597" s="5"/>
      <c r="BF597" s="5">
        <f>SUM(AG597:BD597)</f>
        <v>317550</v>
      </c>
      <c r="BH597" s="9" t="s">
        <v>209</v>
      </c>
      <c r="BI597" s="9" t="s">
        <v>289</v>
      </c>
      <c r="BJ597" s="9" t="s">
        <v>102</v>
      </c>
    </row>
    <row r="598" spans="1:62" ht="260.10000000000002" customHeight="1" x14ac:dyDescent="0.15">
      <c r="A598" s="309" t="s">
        <v>289</v>
      </c>
      <c r="B598" s="304" t="s">
        <v>102</v>
      </c>
      <c r="C598" s="304" t="s">
        <v>209</v>
      </c>
      <c r="D598" s="35" t="s">
        <v>629</v>
      </c>
      <c r="E598" s="205">
        <f t="shared" ref="E598" si="295">COUNTIF(AG596:BD596,"○")</f>
        <v>4</v>
      </c>
      <c r="F598" s="287">
        <f t="shared" si="294"/>
        <v>357965</v>
      </c>
      <c r="G598" s="212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213"/>
      <c r="AE598" s="5"/>
      <c r="AF598" s="5"/>
      <c r="AG598" s="6">
        <v>78965</v>
      </c>
      <c r="AH598" s="19"/>
      <c r="AI598" s="36"/>
      <c r="AJ598" s="36"/>
      <c r="AK598" s="36"/>
      <c r="AL598" s="36"/>
      <c r="AM598" s="281">
        <v>57000</v>
      </c>
      <c r="AN598" s="36"/>
      <c r="AO598" s="36"/>
      <c r="AP598" s="36"/>
      <c r="AQ598" s="36"/>
      <c r="AR598" s="36"/>
      <c r="AS598" s="36"/>
      <c r="AT598" s="36"/>
      <c r="AU598" s="36"/>
      <c r="AV598" s="36"/>
      <c r="AW598" s="36">
        <v>198000</v>
      </c>
      <c r="AX598" s="36"/>
      <c r="AY598" s="36"/>
      <c r="AZ598" s="36"/>
      <c r="BA598" s="36">
        <v>24000</v>
      </c>
      <c r="BB598" s="36"/>
      <c r="BC598" s="36"/>
      <c r="BD598" s="76"/>
      <c r="BE598" s="5">
        <f>COUNTIF(AG596:BD596,"○")</f>
        <v>4</v>
      </c>
      <c r="BF598" s="5">
        <f>SUM(AG598:BD598)</f>
        <v>357965</v>
      </c>
      <c r="BH598" s="9" t="s">
        <v>209</v>
      </c>
      <c r="BI598" s="9" t="s">
        <v>289</v>
      </c>
      <c r="BJ598" s="9" t="s">
        <v>102</v>
      </c>
    </row>
    <row r="599" spans="1:62" ht="260.10000000000002" customHeight="1" x14ac:dyDescent="0.15">
      <c r="A599" s="312" t="s">
        <v>289</v>
      </c>
      <c r="B599" s="312" t="s">
        <v>102</v>
      </c>
      <c r="C599" s="312" t="s">
        <v>209</v>
      </c>
      <c r="D599" s="71" t="s">
        <v>573</v>
      </c>
      <c r="E599" s="277"/>
      <c r="F599" s="291"/>
      <c r="G599" s="264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265"/>
      <c r="AE599" s="266"/>
      <c r="AF599" s="266"/>
      <c r="AG599" s="173"/>
      <c r="AH599" s="170"/>
      <c r="AI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0"/>
      <c r="AT599" s="170"/>
      <c r="AU599" s="170"/>
      <c r="AV599" s="170"/>
      <c r="AW599" s="170"/>
      <c r="AX599" s="170"/>
      <c r="AY599" s="170"/>
      <c r="AZ599" s="170"/>
      <c r="BA599" s="170"/>
      <c r="BB599" s="170"/>
      <c r="BC599" s="170"/>
      <c r="BD599" s="171"/>
      <c r="BE599" s="2"/>
      <c r="BF599" s="2"/>
      <c r="BH599" s="9" t="s">
        <v>209</v>
      </c>
      <c r="BI599" s="9" t="s">
        <v>289</v>
      </c>
      <c r="BJ599" s="9" t="s">
        <v>102</v>
      </c>
    </row>
    <row r="600" spans="1:62" ht="110.1" customHeight="1" x14ac:dyDescent="0.15">
      <c r="A600" s="308" t="s">
        <v>290</v>
      </c>
      <c r="B600" s="304" t="s">
        <v>103</v>
      </c>
      <c r="C600" s="304" t="s">
        <v>209</v>
      </c>
      <c r="D600" s="35" t="s">
        <v>548</v>
      </c>
      <c r="E600" s="205"/>
      <c r="F600" s="292"/>
      <c r="G600" s="222" t="s">
        <v>561</v>
      </c>
      <c r="H600" s="19"/>
      <c r="I600" s="36"/>
      <c r="J600" s="36"/>
      <c r="K600" s="36"/>
      <c r="L600" s="19" t="s">
        <v>561</v>
      </c>
      <c r="M600" s="36" t="s">
        <v>561</v>
      </c>
      <c r="N600" s="36"/>
      <c r="O600" s="36"/>
      <c r="P600" s="36"/>
      <c r="Q600" s="36"/>
      <c r="R600" s="36" t="s">
        <v>561</v>
      </c>
      <c r="S600" s="36"/>
      <c r="T600" s="36"/>
      <c r="U600" s="36"/>
      <c r="V600" s="36"/>
      <c r="W600" s="36" t="s">
        <v>561</v>
      </c>
      <c r="X600" s="36"/>
      <c r="Y600" s="36"/>
      <c r="Z600" s="36"/>
      <c r="AA600" s="36" t="s">
        <v>561</v>
      </c>
      <c r="AB600" s="36"/>
      <c r="AC600" s="36"/>
      <c r="AD600" s="213"/>
      <c r="AE600" s="200"/>
      <c r="AF600" s="200"/>
      <c r="AG600" s="7" t="s">
        <v>561</v>
      </c>
      <c r="AH600" s="19"/>
      <c r="AI600" s="36"/>
      <c r="AJ600" s="36"/>
      <c r="AK600" s="36"/>
      <c r="AL600" s="19" t="s">
        <v>561</v>
      </c>
      <c r="AM600" s="36" t="s">
        <v>561</v>
      </c>
      <c r="AN600" s="36"/>
      <c r="AO600" s="36"/>
      <c r="AP600" s="36"/>
      <c r="AQ600" s="36"/>
      <c r="AR600" s="36" t="s">
        <v>561</v>
      </c>
      <c r="AS600" s="36"/>
      <c r="AT600" s="36"/>
      <c r="AU600" s="36"/>
      <c r="AV600" s="36"/>
      <c r="AW600" s="36" t="s">
        <v>561</v>
      </c>
      <c r="AX600" s="36"/>
      <c r="AY600" s="36"/>
      <c r="AZ600" s="36"/>
      <c r="BA600" s="36" t="s">
        <v>561</v>
      </c>
      <c r="BB600" s="36"/>
      <c r="BC600" s="36"/>
      <c r="BD600" s="76"/>
      <c r="BE600" s="5"/>
      <c r="BF600" s="5"/>
      <c r="BH600" s="9" t="s">
        <v>209</v>
      </c>
      <c r="BI600" s="9" t="s">
        <v>290</v>
      </c>
      <c r="BJ600" s="9" t="s">
        <v>103</v>
      </c>
    </row>
    <row r="601" spans="1:62" ht="260.10000000000002" customHeight="1" x14ac:dyDescent="0.15">
      <c r="A601" s="308" t="s">
        <v>290</v>
      </c>
      <c r="B601" s="304" t="s">
        <v>103</v>
      </c>
      <c r="C601" s="304" t="s">
        <v>209</v>
      </c>
      <c r="D601" s="303" t="s">
        <v>628</v>
      </c>
      <c r="E601" s="205"/>
      <c r="F601" s="287">
        <f t="shared" ref="F601:F602" si="296">SUM(AG601:BD601)</f>
        <v>478631</v>
      </c>
      <c r="G601" s="210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211"/>
      <c r="AE601" s="32"/>
      <c r="AF601" s="32"/>
      <c r="AG601" s="136">
        <v>87612</v>
      </c>
      <c r="AH601" s="80"/>
      <c r="AI601" s="47"/>
      <c r="AJ601" s="47"/>
      <c r="AK601" s="47"/>
      <c r="AL601" s="47">
        <v>58300</v>
      </c>
      <c r="AM601" s="47">
        <v>26400</v>
      </c>
      <c r="AN601" s="47"/>
      <c r="AO601" s="47"/>
      <c r="AP601" s="47"/>
      <c r="AQ601" s="47"/>
      <c r="AR601" s="47">
        <v>137500</v>
      </c>
      <c r="AS601" s="47"/>
      <c r="AT601" s="47"/>
      <c r="AU601" s="47"/>
      <c r="AV601" s="47"/>
      <c r="AW601" s="47">
        <v>139119</v>
      </c>
      <c r="AX601" s="47"/>
      <c r="AY601" s="47"/>
      <c r="AZ601" s="47"/>
      <c r="BA601" s="47">
        <v>29700</v>
      </c>
      <c r="BB601" s="47"/>
      <c r="BC601" s="47"/>
      <c r="BD601" s="78"/>
      <c r="BE601" s="5"/>
      <c r="BF601" s="5">
        <f>SUM(AG601:BD601)</f>
        <v>478631</v>
      </c>
      <c r="BH601" s="9" t="s">
        <v>209</v>
      </c>
      <c r="BI601" s="9" t="s">
        <v>290</v>
      </c>
      <c r="BJ601" s="9" t="s">
        <v>103</v>
      </c>
    </row>
    <row r="602" spans="1:62" ht="260.10000000000002" customHeight="1" x14ac:dyDescent="0.15">
      <c r="A602" s="309" t="s">
        <v>290</v>
      </c>
      <c r="B602" s="304" t="s">
        <v>103</v>
      </c>
      <c r="C602" s="304" t="s">
        <v>209</v>
      </c>
      <c r="D602" s="35" t="s">
        <v>629</v>
      </c>
      <c r="E602" s="205">
        <f t="shared" ref="E602" si="297">COUNTIF(AG600:BD600,"○")</f>
        <v>6</v>
      </c>
      <c r="F602" s="287">
        <f t="shared" si="296"/>
        <v>503586</v>
      </c>
      <c r="G602" s="212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213"/>
      <c r="AE602" s="5"/>
      <c r="AF602" s="5"/>
      <c r="AG602" s="6">
        <v>87739</v>
      </c>
      <c r="AH602" s="19"/>
      <c r="AI602" s="36"/>
      <c r="AJ602" s="36"/>
      <c r="AK602" s="36"/>
      <c r="AL602" s="36">
        <v>220628</v>
      </c>
      <c r="AM602" s="281">
        <v>26400</v>
      </c>
      <c r="AN602" s="36"/>
      <c r="AO602" s="36"/>
      <c r="AP602" s="36"/>
      <c r="AQ602" s="36"/>
      <c r="AR602" s="36"/>
      <c r="AS602" s="36"/>
      <c r="AT602" s="36"/>
      <c r="AU602" s="36"/>
      <c r="AV602" s="36"/>
      <c r="AW602" s="36">
        <v>139119</v>
      </c>
      <c r="AX602" s="36"/>
      <c r="AY602" s="36"/>
      <c r="AZ602" s="36"/>
      <c r="BA602" s="36">
        <v>29700</v>
      </c>
      <c r="BB602" s="36"/>
      <c r="BC602" s="36"/>
      <c r="BD602" s="76"/>
      <c r="BE602" s="5">
        <f>COUNTIF(AG600:BD600,"○")</f>
        <v>6</v>
      </c>
      <c r="BF602" s="5">
        <f>SUM(AG602:BD602)</f>
        <v>503586</v>
      </c>
      <c r="BH602" s="9" t="s">
        <v>209</v>
      </c>
      <c r="BI602" s="9" t="s">
        <v>290</v>
      </c>
      <c r="BJ602" s="9" t="s">
        <v>103</v>
      </c>
    </row>
    <row r="603" spans="1:62" ht="260.10000000000002" customHeight="1" x14ac:dyDescent="0.15">
      <c r="A603" s="305" t="s">
        <v>290</v>
      </c>
      <c r="B603" s="305" t="s">
        <v>103</v>
      </c>
      <c r="C603" s="305" t="s">
        <v>209</v>
      </c>
      <c r="D603" s="88" t="s">
        <v>573</v>
      </c>
      <c r="E603" s="205"/>
      <c r="F603" s="290"/>
      <c r="G603" s="216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217"/>
      <c r="AE603" s="201"/>
      <c r="AF603" s="201"/>
      <c r="AG603" s="173"/>
      <c r="AH603" s="170"/>
      <c r="AI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0"/>
      <c r="AT603" s="170"/>
      <c r="AU603" s="170"/>
      <c r="AV603" s="170"/>
      <c r="AW603" s="170"/>
      <c r="AX603" s="170"/>
      <c r="AY603" s="170"/>
      <c r="AZ603" s="170"/>
      <c r="BA603" s="170"/>
      <c r="BB603" s="170"/>
      <c r="BC603" s="170"/>
      <c r="BD603" s="171"/>
      <c r="BE603" s="5"/>
      <c r="BF603" s="5"/>
      <c r="BH603" s="9" t="s">
        <v>209</v>
      </c>
      <c r="BI603" s="9" t="s">
        <v>290</v>
      </c>
      <c r="BJ603" s="9" t="s">
        <v>103</v>
      </c>
    </row>
    <row r="604" spans="1:62" ht="110.1" customHeight="1" x14ac:dyDescent="0.15">
      <c r="A604" s="313" t="s">
        <v>291</v>
      </c>
      <c r="B604" s="306" t="s">
        <v>104</v>
      </c>
      <c r="C604" s="306" t="s">
        <v>209</v>
      </c>
      <c r="D604" s="158" t="s">
        <v>548</v>
      </c>
      <c r="E604" s="204"/>
      <c r="F604" s="289"/>
      <c r="G604" s="220" t="s">
        <v>561</v>
      </c>
      <c r="H604" s="40"/>
      <c r="I604" s="38"/>
      <c r="J604" s="38"/>
      <c r="K604" s="38"/>
      <c r="L604" s="40" t="s">
        <v>561</v>
      </c>
      <c r="M604" s="38" t="s">
        <v>561</v>
      </c>
      <c r="N604" s="38"/>
      <c r="O604" s="38"/>
      <c r="P604" s="38"/>
      <c r="Q604" s="38"/>
      <c r="R604" s="38"/>
      <c r="S604" s="38"/>
      <c r="T604" s="38"/>
      <c r="U604" s="38"/>
      <c r="V604" s="38"/>
      <c r="W604" s="38" t="s">
        <v>561</v>
      </c>
      <c r="X604" s="38"/>
      <c r="Y604" s="38"/>
      <c r="Z604" s="38"/>
      <c r="AA604" s="38" t="s">
        <v>561</v>
      </c>
      <c r="AB604" s="38"/>
      <c r="AC604" s="38"/>
      <c r="AD604" s="209"/>
      <c r="AE604" s="86"/>
      <c r="AF604" s="86"/>
      <c r="AG604" s="41" t="s">
        <v>561</v>
      </c>
      <c r="AH604" s="40"/>
      <c r="AI604" s="38"/>
      <c r="AJ604" s="38"/>
      <c r="AK604" s="38"/>
      <c r="AL604" s="40" t="s">
        <v>561</v>
      </c>
      <c r="AM604" s="38" t="s">
        <v>561</v>
      </c>
      <c r="AN604" s="38"/>
      <c r="AO604" s="38"/>
      <c r="AP604" s="38"/>
      <c r="AQ604" s="38"/>
      <c r="AR604" s="38"/>
      <c r="AS604" s="38"/>
      <c r="AT604" s="38"/>
      <c r="AU604" s="38"/>
      <c r="AV604" s="38"/>
      <c r="AW604" s="38" t="s">
        <v>561</v>
      </c>
      <c r="AX604" s="38"/>
      <c r="AY604" s="38"/>
      <c r="AZ604" s="38"/>
      <c r="BA604" s="38" t="s">
        <v>561</v>
      </c>
      <c r="BB604" s="38"/>
      <c r="BC604" s="38"/>
      <c r="BD604" s="153"/>
      <c r="BE604" s="1"/>
      <c r="BF604" s="1"/>
      <c r="BH604" s="9" t="s">
        <v>209</v>
      </c>
      <c r="BI604" s="9" t="s">
        <v>291</v>
      </c>
      <c r="BJ604" s="9" t="s">
        <v>104</v>
      </c>
    </row>
    <row r="605" spans="1:62" ht="260.10000000000002" customHeight="1" x14ac:dyDescent="0.15">
      <c r="A605" s="308" t="s">
        <v>291</v>
      </c>
      <c r="B605" s="304" t="s">
        <v>104</v>
      </c>
      <c r="C605" s="304" t="s">
        <v>209</v>
      </c>
      <c r="D605" s="303" t="s">
        <v>628</v>
      </c>
      <c r="E605" s="205"/>
      <c r="F605" s="287">
        <f t="shared" ref="F605:F606" si="298">SUM(AG605:BD605)</f>
        <v>197287</v>
      </c>
      <c r="G605" s="210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211"/>
      <c r="AE605" s="32"/>
      <c r="AF605" s="32"/>
      <c r="AG605" s="136">
        <v>54757</v>
      </c>
      <c r="AH605" s="80"/>
      <c r="AI605" s="47"/>
      <c r="AJ605" s="47"/>
      <c r="AK605" s="47"/>
      <c r="AL605" s="47">
        <v>18700</v>
      </c>
      <c r="AM605" s="47">
        <v>29700</v>
      </c>
      <c r="AN605" s="47"/>
      <c r="AO605" s="47"/>
      <c r="AP605" s="47"/>
      <c r="AQ605" s="47"/>
      <c r="AR605" s="47"/>
      <c r="AS605" s="47"/>
      <c r="AT605" s="47"/>
      <c r="AU605" s="47"/>
      <c r="AV605" s="47"/>
      <c r="AW605" s="47">
        <v>74330</v>
      </c>
      <c r="AX605" s="47"/>
      <c r="AY605" s="47"/>
      <c r="AZ605" s="47"/>
      <c r="BA605" s="47">
        <v>19800</v>
      </c>
      <c r="BB605" s="47"/>
      <c r="BC605" s="47"/>
      <c r="BD605" s="78"/>
      <c r="BE605" s="5"/>
      <c r="BF605" s="5">
        <f>SUM(AG605:BD605)</f>
        <v>197287</v>
      </c>
      <c r="BH605" s="9" t="s">
        <v>209</v>
      </c>
      <c r="BI605" s="9" t="s">
        <v>291</v>
      </c>
      <c r="BJ605" s="9" t="s">
        <v>104</v>
      </c>
    </row>
    <row r="606" spans="1:62" ht="260.10000000000002" customHeight="1" x14ac:dyDescent="0.15">
      <c r="A606" s="309" t="s">
        <v>291</v>
      </c>
      <c r="B606" s="304" t="s">
        <v>104</v>
      </c>
      <c r="C606" s="304" t="s">
        <v>209</v>
      </c>
      <c r="D606" s="35" t="s">
        <v>629</v>
      </c>
      <c r="E606" s="205">
        <f t="shared" ref="E606" si="299">COUNTIF(AG604:BD604,"○")</f>
        <v>5</v>
      </c>
      <c r="F606" s="287">
        <f t="shared" si="298"/>
        <v>178667</v>
      </c>
      <c r="G606" s="212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213"/>
      <c r="AE606" s="5"/>
      <c r="AF606" s="5"/>
      <c r="AG606" s="6">
        <v>54837</v>
      </c>
      <c r="AH606" s="19"/>
      <c r="AI606" s="36"/>
      <c r="AJ606" s="36"/>
      <c r="AK606" s="36"/>
      <c r="AL606" s="36"/>
      <c r="AM606" s="281">
        <v>29700</v>
      </c>
      <c r="AN606" s="36"/>
      <c r="AO606" s="36"/>
      <c r="AP606" s="36"/>
      <c r="AQ606" s="36"/>
      <c r="AR606" s="36"/>
      <c r="AS606" s="36"/>
      <c r="AT606" s="36"/>
      <c r="AU606" s="36"/>
      <c r="AV606" s="36"/>
      <c r="AW606" s="36">
        <v>74330</v>
      </c>
      <c r="AX606" s="36"/>
      <c r="AY606" s="36"/>
      <c r="AZ606" s="36"/>
      <c r="BA606" s="36">
        <v>19800</v>
      </c>
      <c r="BB606" s="36"/>
      <c r="BC606" s="36"/>
      <c r="BD606" s="76"/>
      <c r="BE606" s="5">
        <f>COUNTIF(AG604:BD604,"○")</f>
        <v>5</v>
      </c>
      <c r="BF606" s="5">
        <f>SUM(AG606:BD606)</f>
        <v>178667</v>
      </c>
      <c r="BH606" s="9" t="s">
        <v>209</v>
      </c>
      <c r="BI606" s="9" t="s">
        <v>291</v>
      </c>
      <c r="BJ606" s="9" t="s">
        <v>104</v>
      </c>
    </row>
    <row r="607" spans="1:62" ht="260.10000000000002" customHeight="1" x14ac:dyDescent="0.15">
      <c r="A607" s="312" t="s">
        <v>291</v>
      </c>
      <c r="B607" s="312" t="s">
        <v>104</v>
      </c>
      <c r="C607" s="312" t="s">
        <v>209</v>
      </c>
      <c r="D607" s="71" t="s">
        <v>573</v>
      </c>
      <c r="E607" s="277"/>
      <c r="F607" s="291"/>
      <c r="G607" s="264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265"/>
      <c r="AE607" s="266"/>
      <c r="AF607" s="266"/>
      <c r="AG607" s="173"/>
      <c r="AH607" s="170"/>
      <c r="AI607" s="170"/>
      <c r="AJ607" s="170"/>
      <c r="AK607" s="170"/>
      <c r="AL607" s="170"/>
      <c r="AM607" s="170"/>
      <c r="AN607" s="170"/>
      <c r="AO607" s="170"/>
      <c r="AP607" s="170"/>
      <c r="AQ607" s="170"/>
      <c r="AR607" s="170"/>
      <c r="AS607" s="170"/>
      <c r="AT607" s="170"/>
      <c r="AU607" s="170"/>
      <c r="AV607" s="170"/>
      <c r="AW607" s="170"/>
      <c r="AX607" s="170"/>
      <c r="AY607" s="170"/>
      <c r="AZ607" s="170"/>
      <c r="BA607" s="170"/>
      <c r="BB607" s="170"/>
      <c r="BC607" s="170"/>
      <c r="BD607" s="171"/>
      <c r="BE607" s="2"/>
      <c r="BF607" s="2"/>
      <c r="BH607" s="9" t="s">
        <v>209</v>
      </c>
      <c r="BI607" s="9" t="s">
        <v>291</v>
      </c>
      <c r="BJ607" s="9" t="s">
        <v>104</v>
      </c>
    </row>
    <row r="608" spans="1:62" ht="110.1" customHeight="1" x14ac:dyDescent="0.15">
      <c r="A608" s="308" t="s">
        <v>292</v>
      </c>
      <c r="B608" s="304" t="s">
        <v>105</v>
      </c>
      <c r="C608" s="304" t="s">
        <v>209</v>
      </c>
      <c r="D608" s="35" t="s">
        <v>548</v>
      </c>
      <c r="E608" s="205"/>
      <c r="F608" s="292"/>
      <c r="G608" s="222" t="s">
        <v>561</v>
      </c>
      <c r="H608" s="19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 t="s">
        <v>561</v>
      </c>
      <c r="X608" s="36"/>
      <c r="Y608" s="36"/>
      <c r="Z608" s="36"/>
      <c r="AA608" s="36" t="s">
        <v>561</v>
      </c>
      <c r="AB608" s="36"/>
      <c r="AC608" s="36"/>
      <c r="AD608" s="213"/>
      <c r="AE608" s="200"/>
      <c r="AF608" s="200"/>
      <c r="AG608" s="7" t="s">
        <v>561</v>
      </c>
      <c r="AH608" s="19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 t="s">
        <v>561</v>
      </c>
      <c r="AX608" s="36"/>
      <c r="AY608" s="36"/>
      <c r="AZ608" s="36"/>
      <c r="BA608" s="36" t="s">
        <v>561</v>
      </c>
      <c r="BB608" s="36"/>
      <c r="BC608" s="36"/>
      <c r="BD608" s="76"/>
      <c r="BE608" s="5"/>
      <c r="BF608" s="5"/>
      <c r="BH608" s="9" t="s">
        <v>209</v>
      </c>
      <c r="BI608" s="9" t="s">
        <v>292</v>
      </c>
      <c r="BJ608" s="9" t="s">
        <v>105</v>
      </c>
    </row>
    <row r="609" spans="1:62" ht="260.10000000000002" customHeight="1" x14ac:dyDescent="0.15">
      <c r="A609" s="308" t="s">
        <v>292</v>
      </c>
      <c r="B609" s="304" t="s">
        <v>105</v>
      </c>
      <c r="C609" s="304" t="s">
        <v>209</v>
      </c>
      <c r="D609" s="303" t="s">
        <v>628</v>
      </c>
      <c r="E609" s="205"/>
      <c r="F609" s="287">
        <f t="shared" ref="F609:F610" si="300">SUM(AG609:BD609)</f>
        <v>349494</v>
      </c>
      <c r="G609" s="210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211"/>
      <c r="AE609" s="32"/>
      <c r="AF609" s="32"/>
      <c r="AG609" s="136">
        <v>186175</v>
      </c>
      <c r="AH609" s="80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>
        <v>139119</v>
      </c>
      <c r="AX609" s="47"/>
      <c r="AY609" s="47"/>
      <c r="AZ609" s="47"/>
      <c r="BA609" s="47">
        <v>24200</v>
      </c>
      <c r="BB609" s="47"/>
      <c r="BC609" s="47"/>
      <c r="BD609" s="78"/>
      <c r="BE609" s="5"/>
      <c r="BF609" s="5">
        <f>SUM(AG609:BD609)</f>
        <v>349494</v>
      </c>
      <c r="BH609" s="9" t="s">
        <v>209</v>
      </c>
      <c r="BI609" s="9" t="s">
        <v>292</v>
      </c>
      <c r="BJ609" s="9" t="s">
        <v>105</v>
      </c>
    </row>
    <row r="610" spans="1:62" ht="260.10000000000002" customHeight="1" x14ac:dyDescent="0.15">
      <c r="A610" s="309" t="s">
        <v>292</v>
      </c>
      <c r="B610" s="304" t="s">
        <v>105</v>
      </c>
      <c r="C610" s="304" t="s">
        <v>209</v>
      </c>
      <c r="D610" s="35" t="s">
        <v>629</v>
      </c>
      <c r="E610" s="205">
        <f t="shared" ref="E610" si="301">COUNTIF(AG608:BD608,"○")</f>
        <v>3</v>
      </c>
      <c r="F610" s="287">
        <f t="shared" si="300"/>
        <v>349764</v>
      </c>
      <c r="G610" s="212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213"/>
      <c r="AE610" s="5"/>
      <c r="AF610" s="5"/>
      <c r="AG610" s="6">
        <v>186445</v>
      </c>
      <c r="AH610" s="19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>
        <v>139119</v>
      </c>
      <c r="AX610" s="36"/>
      <c r="AY610" s="36"/>
      <c r="AZ610" s="36"/>
      <c r="BA610" s="36">
        <v>24200</v>
      </c>
      <c r="BB610" s="36"/>
      <c r="BC610" s="36"/>
      <c r="BD610" s="76"/>
      <c r="BE610" s="5">
        <f>COUNTIF(AG608:BD608,"○")</f>
        <v>3</v>
      </c>
      <c r="BF610" s="5">
        <f>SUM(AG610:BD610)</f>
        <v>349764</v>
      </c>
      <c r="BH610" s="9" t="s">
        <v>209</v>
      </c>
      <c r="BI610" s="9" t="s">
        <v>292</v>
      </c>
      <c r="BJ610" s="9" t="s">
        <v>105</v>
      </c>
    </row>
    <row r="611" spans="1:62" ht="260.10000000000002" customHeight="1" x14ac:dyDescent="0.15">
      <c r="A611" s="305" t="s">
        <v>292</v>
      </c>
      <c r="B611" s="305" t="s">
        <v>105</v>
      </c>
      <c r="C611" s="305" t="s">
        <v>209</v>
      </c>
      <c r="D611" s="88" t="s">
        <v>573</v>
      </c>
      <c r="E611" s="205"/>
      <c r="F611" s="290"/>
      <c r="G611" s="216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217"/>
      <c r="AE611" s="201"/>
      <c r="AF611" s="201"/>
      <c r="AG611" s="173"/>
      <c r="AH611" s="170"/>
      <c r="AI611" s="170"/>
      <c r="AJ611" s="170"/>
      <c r="AK611" s="170"/>
      <c r="AL611" s="170"/>
      <c r="AM611" s="170"/>
      <c r="AN611" s="170"/>
      <c r="AO611" s="170"/>
      <c r="AP611" s="170"/>
      <c r="AQ611" s="170"/>
      <c r="AR611" s="170"/>
      <c r="AS611" s="170"/>
      <c r="AT611" s="170"/>
      <c r="AU611" s="170"/>
      <c r="AV611" s="170"/>
      <c r="AW611" s="170"/>
      <c r="AX611" s="170"/>
      <c r="AY611" s="170"/>
      <c r="AZ611" s="170"/>
      <c r="BA611" s="170"/>
      <c r="BB611" s="170"/>
      <c r="BC611" s="170"/>
      <c r="BD611" s="171"/>
      <c r="BE611" s="5"/>
      <c r="BF611" s="5"/>
      <c r="BH611" s="9" t="s">
        <v>209</v>
      </c>
      <c r="BI611" s="9" t="s">
        <v>292</v>
      </c>
      <c r="BJ611" s="9" t="s">
        <v>105</v>
      </c>
    </row>
    <row r="612" spans="1:62" ht="110.1" customHeight="1" x14ac:dyDescent="0.15">
      <c r="A612" s="313" t="s">
        <v>293</v>
      </c>
      <c r="B612" s="306" t="s">
        <v>106</v>
      </c>
      <c r="C612" s="306" t="s">
        <v>209</v>
      </c>
      <c r="D612" s="158" t="s">
        <v>548</v>
      </c>
      <c r="E612" s="204"/>
      <c r="F612" s="289"/>
      <c r="G612" s="208" t="s">
        <v>561</v>
      </c>
      <c r="H612" s="40"/>
      <c r="I612" s="38"/>
      <c r="J612" s="38"/>
      <c r="K612" s="38"/>
      <c r="L612" s="38" t="s">
        <v>561</v>
      </c>
      <c r="M612" s="38" t="s">
        <v>561</v>
      </c>
      <c r="N612" s="38"/>
      <c r="O612" s="38"/>
      <c r="P612" s="38"/>
      <c r="Q612" s="38"/>
      <c r="R612" s="38"/>
      <c r="S612" s="38"/>
      <c r="T612" s="38"/>
      <c r="U612" s="38"/>
      <c r="V612" s="38"/>
      <c r="W612" s="38" t="s">
        <v>561</v>
      </c>
      <c r="X612" s="38"/>
      <c r="Y612" s="38"/>
      <c r="Z612" s="38" t="s">
        <v>561</v>
      </c>
      <c r="AA612" s="38" t="s">
        <v>561</v>
      </c>
      <c r="AB612" s="38"/>
      <c r="AC612" s="38"/>
      <c r="AD612" s="209"/>
      <c r="AE612" s="86"/>
      <c r="AF612" s="86"/>
      <c r="AG612" s="39" t="s">
        <v>561</v>
      </c>
      <c r="AH612" s="40"/>
      <c r="AI612" s="38"/>
      <c r="AJ612" s="38"/>
      <c r="AK612" s="38"/>
      <c r="AL612" s="38" t="s">
        <v>569</v>
      </c>
      <c r="AM612" s="38" t="s">
        <v>561</v>
      </c>
      <c r="AN612" s="38"/>
      <c r="AO612" s="38"/>
      <c r="AP612" s="38"/>
      <c r="AQ612" s="38"/>
      <c r="AR612" s="38"/>
      <c r="AS612" s="38"/>
      <c r="AT612" s="38"/>
      <c r="AU612" s="38"/>
      <c r="AV612" s="38"/>
      <c r="AW612" s="38" t="s">
        <v>561</v>
      </c>
      <c r="AX612" s="38"/>
      <c r="AY612" s="38"/>
      <c r="AZ612" s="38" t="s">
        <v>561</v>
      </c>
      <c r="BA612" s="38" t="s">
        <v>561</v>
      </c>
      <c r="BB612" s="38"/>
      <c r="BC612" s="38"/>
      <c r="BD612" s="153"/>
      <c r="BE612" s="1"/>
      <c r="BF612" s="1"/>
      <c r="BH612" s="9" t="s">
        <v>209</v>
      </c>
      <c r="BI612" s="9" t="s">
        <v>293</v>
      </c>
      <c r="BJ612" s="9" t="s">
        <v>106</v>
      </c>
    </row>
    <row r="613" spans="1:62" ht="260.10000000000002" customHeight="1" x14ac:dyDescent="0.15">
      <c r="A613" s="308" t="s">
        <v>293</v>
      </c>
      <c r="B613" s="304" t="s">
        <v>106</v>
      </c>
      <c r="C613" s="304" t="s">
        <v>209</v>
      </c>
      <c r="D613" s="303" t="s">
        <v>628</v>
      </c>
      <c r="E613" s="205"/>
      <c r="F613" s="287">
        <f t="shared" ref="F613:F614" si="302">SUM(AG613:BD613)</f>
        <v>469603</v>
      </c>
      <c r="G613" s="210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211"/>
      <c r="AE613" s="32"/>
      <c r="AF613" s="32"/>
      <c r="AG613" s="136">
        <v>96373</v>
      </c>
      <c r="AH613" s="80"/>
      <c r="AI613" s="47"/>
      <c r="AJ613" s="47"/>
      <c r="AK613" s="47"/>
      <c r="AL613" s="47">
        <v>31900</v>
      </c>
      <c r="AM613" s="47">
        <v>37950</v>
      </c>
      <c r="AN613" s="47"/>
      <c r="AO613" s="47"/>
      <c r="AP613" s="47"/>
      <c r="AQ613" s="47"/>
      <c r="AR613" s="47"/>
      <c r="AS613" s="47"/>
      <c r="AT613" s="47"/>
      <c r="AU613" s="47"/>
      <c r="AV613" s="47"/>
      <c r="AW613" s="47">
        <v>183480</v>
      </c>
      <c r="AX613" s="47"/>
      <c r="AY613" s="47"/>
      <c r="AZ613" s="47">
        <v>91300</v>
      </c>
      <c r="BA613" s="47">
        <v>28600</v>
      </c>
      <c r="BB613" s="47"/>
      <c r="BC613" s="47"/>
      <c r="BD613" s="78"/>
      <c r="BE613" s="5"/>
      <c r="BF613" s="5">
        <f>SUM(AG613:BD613)</f>
        <v>469603</v>
      </c>
      <c r="BH613" s="9" t="s">
        <v>209</v>
      </c>
      <c r="BI613" s="9" t="s">
        <v>293</v>
      </c>
      <c r="BJ613" s="9" t="s">
        <v>106</v>
      </c>
    </row>
    <row r="614" spans="1:62" ht="260.10000000000002" customHeight="1" x14ac:dyDescent="0.15">
      <c r="A614" s="309" t="s">
        <v>293</v>
      </c>
      <c r="B614" s="304" t="s">
        <v>106</v>
      </c>
      <c r="C614" s="304" t="s">
        <v>209</v>
      </c>
      <c r="D614" s="35" t="s">
        <v>629</v>
      </c>
      <c r="E614" s="205">
        <f t="shared" ref="E614" si="303">COUNTIF(AG612:BD612,"○")</f>
        <v>6</v>
      </c>
      <c r="F614" s="287">
        <f t="shared" si="302"/>
        <v>437843</v>
      </c>
      <c r="G614" s="210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211"/>
      <c r="AE614" s="32"/>
      <c r="AF614" s="32"/>
      <c r="AG614" s="136">
        <v>96513</v>
      </c>
      <c r="AH614" s="80"/>
      <c r="AI614" s="47"/>
      <c r="AJ614" s="47"/>
      <c r="AK614" s="47"/>
      <c r="AL614" s="47"/>
      <c r="AM614" s="47">
        <v>37950</v>
      </c>
      <c r="AN614" s="47"/>
      <c r="AO614" s="47"/>
      <c r="AP614" s="47"/>
      <c r="AQ614" s="47"/>
      <c r="AR614" s="47"/>
      <c r="AS614" s="47"/>
      <c r="AT614" s="47"/>
      <c r="AU614" s="47"/>
      <c r="AV614" s="47"/>
      <c r="AW614" s="47">
        <v>183480</v>
      </c>
      <c r="AX614" s="47"/>
      <c r="AY614" s="47"/>
      <c r="AZ614" s="47">
        <v>91300</v>
      </c>
      <c r="BA614" s="47">
        <v>28600</v>
      </c>
      <c r="BB614" s="47"/>
      <c r="BC614" s="47"/>
      <c r="BD614" s="78"/>
      <c r="BE614" s="5">
        <f>COUNTIF(AG612:BD612,"○")</f>
        <v>6</v>
      </c>
      <c r="BF614" s="5">
        <f>SUM(AG614:BD614)</f>
        <v>437843</v>
      </c>
      <c r="BH614" s="9" t="s">
        <v>209</v>
      </c>
      <c r="BI614" s="9" t="s">
        <v>293</v>
      </c>
      <c r="BJ614" s="9" t="s">
        <v>106</v>
      </c>
    </row>
    <row r="615" spans="1:62" ht="260.10000000000002" customHeight="1" x14ac:dyDescent="0.15">
      <c r="A615" s="312" t="s">
        <v>293</v>
      </c>
      <c r="B615" s="312" t="s">
        <v>106</v>
      </c>
      <c r="C615" s="312" t="s">
        <v>209</v>
      </c>
      <c r="D615" s="71" t="s">
        <v>601</v>
      </c>
      <c r="E615" s="277"/>
      <c r="F615" s="291"/>
      <c r="G615" s="249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250"/>
      <c r="AE615" s="2"/>
      <c r="AF615" s="2"/>
      <c r="AG615" s="183"/>
      <c r="AH615" s="176"/>
      <c r="AI615" s="176"/>
      <c r="AJ615" s="176"/>
      <c r="AK615" s="176"/>
      <c r="AL615" s="176"/>
      <c r="AM615" s="176"/>
      <c r="AN615" s="176"/>
      <c r="AO615" s="176"/>
      <c r="AP615" s="176"/>
      <c r="AQ615" s="176"/>
      <c r="AR615" s="176"/>
      <c r="AS615" s="176"/>
      <c r="AT615" s="176"/>
      <c r="AU615" s="176"/>
      <c r="AV615" s="176"/>
      <c r="AW615" s="176"/>
      <c r="AX615" s="176"/>
      <c r="AY615" s="176"/>
      <c r="AZ615" s="176"/>
      <c r="BA615" s="176"/>
      <c r="BB615" s="176"/>
      <c r="BC615" s="176"/>
      <c r="BD615" s="168"/>
      <c r="BE615" s="2"/>
      <c r="BF615" s="2"/>
      <c r="BH615" s="9" t="s">
        <v>209</v>
      </c>
      <c r="BI615" s="9" t="s">
        <v>293</v>
      </c>
      <c r="BJ615" s="9" t="s">
        <v>106</v>
      </c>
    </row>
    <row r="616" spans="1:62" ht="110.1" customHeight="1" x14ac:dyDescent="0.15">
      <c r="A616" s="308" t="s">
        <v>294</v>
      </c>
      <c r="B616" s="304" t="s">
        <v>107</v>
      </c>
      <c r="C616" s="304" t="s">
        <v>209</v>
      </c>
      <c r="D616" s="35" t="s">
        <v>548</v>
      </c>
      <c r="E616" s="205"/>
      <c r="F616" s="292"/>
      <c r="G616" s="212" t="s">
        <v>561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213"/>
      <c r="AE616" s="200"/>
      <c r="AF616" s="200"/>
      <c r="AG616" s="6" t="s">
        <v>561</v>
      </c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76"/>
      <c r="BE616" s="5"/>
      <c r="BF616" s="5"/>
      <c r="BH616" s="9" t="s">
        <v>209</v>
      </c>
      <c r="BI616" s="9" t="s">
        <v>294</v>
      </c>
      <c r="BJ616" s="9" t="s">
        <v>107</v>
      </c>
    </row>
    <row r="617" spans="1:62" ht="260.10000000000002" customHeight="1" x14ac:dyDescent="0.15">
      <c r="A617" s="308" t="s">
        <v>294</v>
      </c>
      <c r="B617" s="304" t="s">
        <v>107</v>
      </c>
      <c r="C617" s="304" t="s">
        <v>209</v>
      </c>
      <c r="D617" s="303" t="s">
        <v>628</v>
      </c>
      <c r="E617" s="205"/>
      <c r="F617" s="287">
        <f t="shared" ref="F617:F618" si="304">SUM(AG617:BD617)</f>
        <v>17522</v>
      </c>
      <c r="G617" s="210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211"/>
      <c r="AE617" s="32"/>
      <c r="AF617" s="32"/>
      <c r="AG617" s="136">
        <v>17522</v>
      </c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78"/>
      <c r="BE617" s="5"/>
      <c r="BF617" s="5">
        <f>SUM(AG617:BD617)</f>
        <v>17522</v>
      </c>
      <c r="BH617" s="9" t="s">
        <v>209</v>
      </c>
      <c r="BI617" s="9" t="s">
        <v>294</v>
      </c>
      <c r="BJ617" s="9" t="s">
        <v>107</v>
      </c>
    </row>
    <row r="618" spans="1:62" ht="260.10000000000002" customHeight="1" x14ac:dyDescent="0.15">
      <c r="A618" s="309" t="s">
        <v>294</v>
      </c>
      <c r="B618" s="304" t="s">
        <v>107</v>
      </c>
      <c r="C618" s="304" t="s">
        <v>209</v>
      </c>
      <c r="D618" s="35" t="s">
        <v>629</v>
      </c>
      <c r="E618" s="205">
        <f t="shared" ref="E618" si="305">COUNTIF(AG616:BD616,"○")</f>
        <v>1</v>
      </c>
      <c r="F618" s="287">
        <f t="shared" si="304"/>
        <v>17548</v>
      </c>
      <c r="G618" s="210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211"/>
      <c r="AE618" s="32"/>
      <c r="AF618" s="32"/>
      <c r="AG618" s="136">
        <v>17548</v>
      </c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78"/>
      <c r="BE618" s="5">
        <f>COUNTIF(AG616:BD616,"○")</f>
        <v>1</v>
      </c>
      <c r="BF618" s="5">
        <f>SUM(AG618:BD618)</f>
        <v>17548</v>
      </c>
      <c r="BH618" s="9" t="s">
        <v>209</v>
      </c>
      <c r="BI618" s="9" t="s">
        <v>294</v>
      </c>
      <c r="BJ618" s="9" t="s">
        <v>107</v>
      </c>
    </row>
    <row r="619" spans="1:62" ht="260.10000000000002" customHeight="1" x14ac:dyDescent="0.15">
      <c r="A619" s="305" t="s">
        <v>294</v>
      </c>
      <c r="B619" s="305" t="s">
        <v>107</v>
      </c>
      <c r="C619" s="305" t="s">
        <v>209</v>
      </c>
      <c r="D619" s="71" t="s">
        <v>573</v>
      </c>
      <c r="E619" s="205"/>
      <c r="F619" s="290"/>
      <c r="G619" s="212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213"/>
      <c r="AE619" s="5"/>
      <c r="AF619" s="5"/>
      <c r="AG619" s="18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4"/>
      <c r="AT619" s="174"/>
      <c r="AU619" s="174"/>
      <c r="AV619" s="174"/>
      <c r="AW619" s="174"/>
      <c r="AX619" s="174"/>
      <c r="AY619" s="174"/>
      <c r="AZ619" s="174"/>
      <c r="BA619" s="174"/>
      <c r="BB619" s="174"/>
      <c r="BC619" s="174"/>
      <c r="BD619" s="175"/>
      <c r="BE619" s="5"/>
      <c r="BF619" s="5"/>
      <c r="BH619" s="9" t="s">
        <v>209</v>
      </c>
      <c r="BI619" s="9" t="s">
        <v>294</v>
      </c>
      <c r="BJ619" s="9" t="s">
        <v>107</v>
      </c>
    </row>
    <row r="620" spans="1:62" ht="110.1" customHeight="1" x14ac:dyDescent="0.15">
      <c r="A620" s="313" t="s">
        <v>295</v>
      </c>
      <c r="B620" s="306" t="s">
        <v>108</v>
      </c>
      <c r="C620" s="306" t="s">
        <v>209</v>
      </c>
      <c r="D620" s="158" t="s">
        <v>548</v>
      </c>
      <c r="E620" s="204"/>
      <c r="F620" s="289"/>
      <c r="G620" s="246" t="s">
        <v>561</v>
      </c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209"/>
      <c r="AE620" s="86"/>
      <c r="AF620" s="86"/>
      <c r="AG620" s="147" t="s">
        <v>561</v>
      </c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153"/>
      <c r="BE620" s="1"/>
      <c r="BF620" s="1"/>
      <c r="BH620" s="9" t="s">
        <v>209</v>
      </c>
      <c r="BI620" s="9" t="s">
        <v>295</v>
      </c>
      <c r="BJ620" s="9" t="s">
        <v>108</v>
      </c>
    </row>
    <row r="621" spans="1:62" ht="260.10000000000002" customHeight="1" x14ac:dyDescent="0.15">
      <c r="A621" s="308" t="s">
        <v>295</v>
      </c>
      <c r="B621" s="304" t="s">
        <v>108</v>
      </c>
      <c r="C621" s="304" t="s">
        <v>209</v>
      </c>
      <c r="D621" s="303" t="s">
        <v>628</v>
      </c>
      <c r="E621" s="205"/>
      <c r="F621" s="287">
        <f t="shared" ref="F621:F622" si="306">SUM(AG621:BD621)</f>
        <v>26283</v>
      </c>
      <c r="G621" s="210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211"/>
      <c r="AE621" s="32"/>
      <c r="AF621" s="32"/>
      <c r="AG621" s="136">
        <v>26283</v>
      </c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78"/>
      <c r="BE621" s="5"/>
      <c r="BF621" s="5">
        <f>SUM(AG621:BD621)</f>
        <v>26283</v>
      </c>
      <c r="BH621" s="9" t="s">
        <v>209</v>
      </c>
      <c r="BI621" s="9" t="s">
        <v>295</v>
      </c>
      <c r="BJ621" s="9" t="s">
        <v>108</v>
      </c>
    </row>
    <row r="622" spans="1:62" ht="259.5" customHeight="1" x14ac:dyDescent="0.15">
      <c r="A622" s="309" t="s">
        <v>295</v>
      </c>
      <c r="B622" s="304" t="s">
        <v>108</v>
      </c>
      <c r="C622" s="304" t="s">
        <v>209</v>
      </c>
      <c r="D622" s="35" t="s">
        <v>629</v>
      </c>
      <c r="E622" s="205">
        <f t="shared" ref="E622" si="307">COUNTIF(AG620:BD620,"○")</f>
        <v>1</v>
      </c>
      <c r="F622" s="287">
        <f t="shared" si="306"/>
        <v>26322</v>
      </c>
      <c r="G622" s="212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213"/>
      <c r="AE622" s="5"/>
      <c r="AF622" s="5"/>
      <c r="AG622" s="6">
        <v>26322</v>
      </c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76"/>
      <c r="BE622" s="5">
        <f>COUNTIF(AG620:BD620,"○")</f>
        <v>1</v>
      </c>
      <c r="BF622" s="5">
        <f>SUM(AG622:BD622)</f>
        <v>26322</v>
      </c>
      <c r="BH622" s="9" t="s">
        <v>209</v>
      </c>
      <c r="BI622" s="9" t="s">
        <v>295</v>
      </c>
      <c r="BJ622" s="9" t="s">
        <v>108</v>
      </c>
    </row>
    <row r="623" spans="1:62" ht="259.5" customHeight="1" x14ac:dyDescent="0.15">
      <c r="A623" s="312" t="s">
        <v>295</v>
      </c>
      <c r="B623" s="312" t="s">
        <v>108</v>
      </c>
      <c r="C623" s="312" t="s">
        <v>209</v>
      </c>
      <c r="D623" s="71" t="s">
        <v>573</v>
      </c>
      <c r="E623" s="277"/>
      <c r="F623" s="291"/>
      <c r="G623" s="264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265"/>
      <c r="AE623" s="266"/>
      <c r="AF623" s="266"/>
      <c r="AG623" s="173"/>
      <c r="AH623" s="170"/>
      <c r="AI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170"/>
      <c r="AT623" s="170"/>
      <c r="AU623" s="170"/>
      <c r="AV623" s="170"/>
      <c r="AW623" s="170"/>
      <c r="AX623" s="170"/>
      <c r="AY623" s="170"/>
      <c r="AZ623" s="170"/>
      <c r="BA623" s="170"/>
      <c r="BB623" s="170"/>
      <c r="BC623" s="170"/>
      <c r="BD623" s="171"/>
      <c r="BE623" s="2"/>
      <c r="BF623" s="2"/>
      <c r="BH623" s="9" t="s">
        <v>209</v>
      </c>
      <c r="BI623" s="9" t="s">
        <v>295</v>
      </c>
      <c r="BJ623" s="9" t="s">
        <v>108</v>
      </c>
    </row>
    <row r="624" spans="1:62" ht="110.1" customHeight="1" x14ac:dyDescent="0.15">
      <c r="A624" s="308" t="s">
        <v>296</v>
      </c>
      <c r="B624" s="304" t="s">
        <v>109</v>
      </c>
      <c r="C624" s="304" t="s">
        <v>209</v>
      </c>
      <c r="D624" s="35" t="s">
        <v>548</v>
      </c>
      <c r="E624" s="205"/>
      <c r="F624" s="292"/>
      <c r="G624" s="212" t="s">
        <v>561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 t="s">
        <v>561</v>
      </c>
      <c r="AB624" s="36"/>
      <c r="AC624" s="36"/>
      <c r="AD624" s="213"/>
      <c r="AE624" s="200"/>
      <c r="AF624" s="200"/>
      <c r="AG624" s="6" t="s">
        <v>561</v>
      </c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 t="s">
        <v>561</v>
      </c>
      <c r="BB624" s="36"/>
      <c r="BC624" s="36"/>
      <c r="BD624" s="76"/>
      <c r="BE624" s="5"/>
      <c r="BF624" s="5"/>
      <c r="BH624" s="9" t="s">
        <v>209</v>
      </c>
      <c r="BI624" s="9" t="s">
        <v>296</v>
      </c>
      <c r="BJ624" s="9" t="s">
        <v>109</v>
      </c>
    </row>
    <row r="625" spans="1:62" ht="260.10000000000002" customHeight="1" x14ac:dyDescent="0.15">
      <c r="A625" s="308" t="s">
        <v>296</v>
      </c>
      <c r="B625" s="304" t="s">
        <v>109</v>
      </c>
      <c r="C625" s="304" t="s">
        <v>209</v>
      </c>
      <c r="D625" s="303" t="s">
        <v>628</v>
      </c>
      <c r="E625" s="205"/>
      <c r="F625" s="287">
        <f t="shared" ref="F625:F626" si="308">SUM(AG625:BD625)</f>
        <v>42283</v>
      </c>
      <c r="G625" s="210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211"/>
      <c r="AE625" s="32"/>
      <c r="AF625" s="32"/>
      <c r="AG625" s="136">
        <v>26283</v>
      </c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>
        <v>16000</v>
      </c>
      <c r="BB625" s="47"/>
      <c r="BC625" s="47"/>
      <c r="BD625" s="78"/>
      <c r="BE625" s="5"/>
      <c r="BF625" s="5">
        <f>SUM(AG625:BD625)</f>
        <v>42283</v>
      </c>
      <c r="BH625" s="9" t="s">
        <v>209</v>
      </c>
      <c r="BI625" s="9" t="s">
        <v>296</v>
      </c>
      <c r="BJ625" s="9" t="s">
        <v>109</v>
      </c>
    </row>
    <row r="626" spans="1:62" ht="260.10000000000002" customHeight="1" x14ac:dyDescent="0.15">
      <c r="A626" s="309" t="s">
        <v>296</v>
      </c>
      <c r="B626" s="304" t="s">
        <v>109</v>
      </c>
      <c r="C626" s="304" t="s">
        <v>209</v>
      </c>
      <c r="D626" s="35" t="s">
        <v>629</v>
      </c>
      <c r="E626" s="205">
        <f t="shared" ref="E626" si="309">COUNTIF(AG624:BD624,"○")</f>
        <v>2</v>
      </c>
      <c r="F626" s="287">
        <f t="shared" si="308"/>
        <v>42322</v>
      </c>
      <c r="G626" s="212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213"/>
      <c r="AE626" s="5"/>
      <c r="AF626" s="5"/>
      <c r="AG626" s="6">
        <v>26322</v>
      </c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>
        <v>16000</v>
      </c>
      <c r="BB626" s="36"/>
      <c r="BC626" s="36"/>
      <c r="BD626" s="76"/>
      <c r="BE626" s="5">
        <f>COUNTIF(AG624:BD624,"○")</f>
        <v>2</v>
      </c>
      <c r="BF626" s="5">
        <f>SUM(AG626:BD626)</f>
        <v>42322</v>
      </c>
      <c r="BH626" s="9" t="s">
        <v>209</v>
      </c>
      <c r="BI626" s="9" t="s">
        <v>296</v>
      </c>
      <c r="BJ626" s="9" t="s">
        <v>109</v>
      </c>
    </row>
    <row r="627" spans="1:62" ht="260.10000000000002" customHeight="1" x14ac:dyDescent="0.15">
      <c r="A627" s="305" t="s">
        <v>296</v>
      </c>
      <c r="B627" s="305" t="s">
        <v>109</v>
      </c>
      <c r="C627" s="305" t="s">
        <v>209</v>
      </c>
      <c r="D627" s="88" t="s">
        <v>573</v>
      </c>
      <c r="E627" s="205"/>
      <c r="F627" s="290"/>
      <c r="G627" s="216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  <c r="AC627" s="125"/>
      <c r="AD627" s="217"/>
      <c r="AE627" s="201"/>
      <c r="AF627" s="201"/>
      <c r="AG627" s="173"/>
      <c r="AH627" s="170"/>
      <c r="AI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170"/>
      <c r="AT627" s="170"/>
      <c r="AU627" s="170"/>
      <c r="AV627" s="170"/>
      <c r="AW627" s="170"/>
      <c r="AX627" s="170"/>
      <c r="AY627" s="170"/>
      <c r="AZ627" s="170"/>
      <c r="BA627" s="170"/>
      <c r="BB627" s="170"/>
      <c r="BC627" s="170"/>
      <c r="BD627" s="171"/>
      <c r="BE627" s="5"/>
      <c r="BF627" s="5"/>
      <c r="BH627" s="9" t="s">
        <v>209</v>
      </c>
      <c r="BI627" s="9" t="s">
        <v>296</v>
      </c>
      <c r="BJ627" s="9" t="s">
        <v>109</v>
      </c>
    </row>
    <row r="628" spans="1:62" ht="110.1" customHeight="1" x14ac:dyDescent="0.15">
      <c r="A628" s="313" t="s">
        <v>297</v>
      </c>
      <c r="B628" s="306" t="s">
        <v>485</v>
      </c>
      <c r="C628" s="306" t="s">
        <v>209</v>
      </c>
      <c r="D628" s="158" t="s">
        <v>548</v>
      </c>
      <c r="E628" s="204"/>
      <c r="F628" s="289"/>
      <c r="G628" s="208"/>
      <c r="H628" s="38" t="s">
        <v>561</v>
      </c>
      <c r="I628" s="38"/>
      <c r="J628" s="38" t="s">
        <v>561</v>
      </c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 t="s">
        <v>561</v>
      </c>
      <c r="W628" s="38" t="s">
        <v>561</v>
      </c>
      <c r="X628" s="38"/>
      <c r="Y628" s="38"/>
      <c r="Z628" s="38"/>
      <c r="AA628" s="38" t="s">
        <v>561</v>
      </c>
      <c r="AB628" s="38" t="s">
        <v>561</v>
      </c>
      <c r="AC628" s="38"/>
      <c r="AD628" s="209"/>
      <c r="AE628" s="86"/>
      <c r="AF628" s="86"/>
      <c r="AG628" s="39"/>
      <c r="AH628" s="38" t="s">
        <v>561</v>
      </c>
      <c r="AI628" s="38"/>
      <c r="AJ628" s="38" t="s">
        <v>561</v>
      </c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 t="s">
        <v>561</v>
      </c>
      <c r="AW628" s="38" t="s">
        <v>561</v>
      </c>
      <c r="AX628" s="38"/>
      <c r="AY628" s="38"/>
      <c r="AZ628" s="38"/>
      <c r="BA628" s="38" t="s">
        <v>561</v>
      </c>
      <c r="BB628" s="38" t="s">
        <v>561</v>
      </c>
      <c r="BC628" s="38"/>
      <c r="BD628" s="153"/>
      <c r="BE628" s="1"/>
      <c r="BF628" s="1"/>
      <c r="BH628" s="9" t="s">
        <v>209</v>
      </c>
      <c r="BI628" s="9" t="s">
        <v>297</v>
      </c>
      <c r="BJ628" s="9" t="s">
        <v>485</v>
      </c>
    </row>
    <row r="629" spans="1:62" ht="260.10000000000002" customHeight="1" x14ac:dyDescent="0.15">
      <c r="A629" s="308" t="s">
        <v>297</v>
      </c>
      <c r="B629" s="304" t="s">
        <v>485</v>
      </c>
      <c r="C629" s="304" t="s">
        <v>209</v>
      </c>
      <c r="D629" s="303" t="s">
        <v>628</v>
      </c>
      <c r="E629" s="205"/>
      <c r="F629" s="287">
        <f t="shared" ref="F629:F630" si="310">SUM(AG629:BD629)</f>
        <v>3980000</v>
      </c>
      <c r="G629" s="210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211"/>
      <c r="AE629" s="32"/>
      <c r="AF629" s="32"/>
      <c r="AG629" s="136"/>
      <c r="AH629" s="47">
        <v>0</v>
      </c>
      <c r="AI629" s="47"/>
      <c r="AJ629" s="47">
        <v>2420000</v>
      </c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>
        <v>0</v>
      </c>
      <c r="AW629" s="47">
        <v>768000</v>
      </c>
      <c r="AX629" s="47"/>
      <c r="AY629" s="47"/>
      <c r="AZ629" s="47"/>
      <c r="BA629" s="47">
        <v>370000</v>
      </c>
      <c r="BB629" s="47">
        <v>422000</v>
      </c>
      <c r="BC629" s="47"/>
      <c r="BD629" s="78"/>
      <c r="BE629" s="5"/>
      <c r="BF629" s="5">
        <f>SUM(AG629:BD629)</f>
        <v>3980000</v>
      </c>
      <c r="BH629" s="9" t="s">
        <v>209</v>
      </c>
      <c r="BI629" s="9" t="s">
        <v>297</v>
      </c>
      <c r="BJ629" s="9" t="s">
        <v>485</v>
      </c>
    </row>
    <row r="630" spans="1:62" ht="260.10000000000002" customHeight="1" x14ac:dyDescent="0.15">
      <c r="A630" s="309" t="s">
        <v>297</v>
      </c>
      <c r="B630" s="304" t="s">
        <v>485</v>
      </c>
      <c r="C630" s="304" t="s">
        <v>209</v>
      </c>
      <c r="D630" s="35" t="s">
        <v>629</v>
      </c>
      <c r="E630" s="205">
        <f t="shared" ref="E630" si="311">COUNTIF(AG628:BD628,"○")</f>
        <v>6</v>
      </c>
      <c r="F630" s="287">
        <f t="shared" si="310"/>
        <v>3980000</v>
      </c>
      <c r="G630" s="212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213"/>
      <c r="AE630" s="5"/>
      <c r="AF630" s="5"/>
      <c r="AG630" s="6"/>
      <c r="AH630" s="36">
        <v>0</v>
      </c>
      <c r="AI630" s="36"/>
      <c r="AJ630" s="36">
        <v>2420000</v>
      </c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>
        <v>0</v>
      </c>
      <c r="AW630" s="36">
        <v>768000</v>
      </c>
      <c r="AX630" s="36"/>
      <c r="AY630" s="36"/>
      <c r="AZ630" s="36"/>
      <c r="BA630" s="36">
        <v>370000</v>
      </c>
      <c r="BB630" s="36">
        <v>422000</v>
      </c>
      <c r="BC630" s="36"/>
      <c r="BD630" s="76"/>
      <c r="BE630" s="5">
        <f>COUNTIF(AG628:BD628,"○")</f>
        <v>6</v>
      </c>
      <c r="BF630" s="5">
        <f>SUM(AG630:BD630)</f>
        <v>3980000</v>
      </c>
      <c r="BH630" s="9" t="s">
        <v>209</v>
      </c>
      <c r="BI630" s="9" t="s">
        <v>297</v>
      </c>
      <c r="BJ630" s="9" t="s">
        <v>485</v>
      </c>
    </row>
    <row r="631" spans="1:62" ht="260.10000000000002" customHeight="1" x14ac:dyDescent="0.15">
      <c r="A631" s="312" t="s">
        <v>297</v>
      </c>
      <c r="B631" s="312" t="s">
        <v>485</v>
      </c>
      <c r="C631" s="312" t="s">
        <v>209</v>
      </c>
      <c r="D631" s="71" t="s">
        <v>601</v>
      </c>
      <c r="E631" s="277"/>
      <c r="F631" s="291"/>
      <c r="G631" s="241"/>
      <c r="H631" s="170" t="s">
        <v>604</v>
      </c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 t="s">
        <v>604</v>
      </c>
      <c r="W631" s="170"/>
      <c r="X631" s="170"/>
      <c r="Y631" s="170"/>
      <c r="Z631" s="170"/>
      <c r="AA631" s="170"/>
      <c r="AB631" s="170"/>
      <c r="AC631" s="170"/>
      <c r="AD631" s="172"/>
      <c r="AE631" s="271"/>
      <c r="AF631" s="266"/>
      <c r="AG631" s="173"/>
      <c r="AH631" s="170" t="s">
        <v>604</v>
      </c>
      <c r="AI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0"/>
      <c r="AT631" s="170"/>
      <c r="AU631" s="170"/>
      <c r="AV631" s="170" t="s">
        <v>604</v>
      </c>
      <c r="AW631" s="170"/>
      <c r="AX631" s="170"/>
      <c r="AY631" s="170"/>
      <c r="AZ631" s="170"/>
      <c r="BA631" s="170"/>
      <c r="BB631" s="170"/>
      <c r="BC631" s="170"/>
      <c r="BD631" s="171"/>
      <c r="BE631" s="2"/>
      <c r="BF631" s="2"/>
      <c r="BH631" s="9" t="s">
        <v>209</v>
      </c>
      <c r="BI631" s="9" t="s">
        <v>297</v>
      </c>
      <c r="BJ631" s="9" t="s">
        <v>485</v>
      </c>
    </row>
    <row r="632" spans="1:62" ht="110.1" customHeight="1" x14ac:dyDescent="0.15">
      <c r="A632" s="313" t="s">
        <v>298</v>
      </c>
      <c r="B632" s="306" t="s">
        <v>110</v>
      </c>
      <c r="C632" s="306" t="s">
        <v>209</v>
      </c>
      <c r="D632" s="37" t="s">
        <v>548</v>
      </c>
      <c r="E632" s="204"/>
      <c r="F632" s="289"/>
      <c r="G632" s="208"/>
      <c r="H632" s="38"/>
      <c r="I632" s="38"/>
      <c r="J632" s="38" t="s">
        <v>561</v>
      </c>
      <c r="K632" s="38"/>
      <c r="L632" s="38"/>
      <c r="M632" s="38" t="s">
        <v>561</v>
      </c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 t="s">
        <v>561</v>
      </c>
      <c r="AB632" s="38"/>
      <c r="AC632" s="38"/>
      <c r="AD632" s="209"/>
      <c r="AE632" s="86"/>
      <c r="AF632" s="86"/>
      <c r="AG632" s="6"/>
      <c r="AH632" s="36"/>
      <c r="AI632" s="36"/>
      <c r="AJ632" s="36" t="s">
        <v>561</v>
      </c>
      <c r="AK632" s="36"/>
      <c r="AL632" s="36"/>
      <c r="AM632" s="36" t="s">
        <v>561</v>
      </c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 t="s">
        <v>561</v>
      </c>
      <c r="BB632" s="36"/>
      <c r="BC632" s="36"/>
      <c r="BD632" s="76"/>
      <c r="BE632" s="5"/>
      <c r="BF632" s="5"/>
      <c r="BH632" s="9" t="s">
        <v>209</v>
      </c>
      <c r="BI632" s="9" t="s">
        <v>298</v>
      </c>
      <c r="BJ632" s="9" t="s">
        <v>110</v>
      </c>
    </row>
    <row r="633" spans="1:62" ht="260.10000000000002" customHeight="1" x14ac:dyDescent="0.15">
      <c r="A633" s="308" t="s">
        <v>298</v>
      </c>
      <c r="B633" s="304" t="s">
        <v>110</v>
      </c>
      <c r="C633" s="304" t="s">
        <v>209</v>
      </c>
      <c r="D633" s="303" t="s">
        <v>628</v>
      </c>
      <c r="E633" s="205"/>
      <c r="F633" s="287">
        <f t="shared" ref="F633:F634" si="312">SUM(AG633:BD633)</f>
        <v>383900</v>
      </c>
      <c r="G633" s="210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211"/>
      <c r="AE633" s="32"/>
      <c r="AF633" s="32"/>
      <c r="AG633" s="136"/>
      <c r="AH633" s="47"/>
      <c r="AI633" s="47"/>
      <c r="AJ633" s="47">
        <v>275000</v>
      </c>
      <c r="AK633" s="47"/>
      <c r="AL633" s="47"/>
      <c r="AM633" s="47">
        <v>77000</v>
      </c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>
        <v>31900</v>
      </c>
      <c r="BB633" s="47"/>
      <c r="BC633" s="47"/>
      <c r="BD633" s="78"/>
      <c r="BE633" s="5"/>
      <c r="BF633" s="5">
        <f>SUM(AG633:BD633)</f>
        <v>383900</v>
      </c>
      <c r="BH633" s="9" t="s">
        <v>209</v>
      </c>
      <c r="BI633" s="9" t="s">
        <v>298</v>
      </c>
      <c r="BJ633" s="9" t="s">
        <v>110</v>
      </c>
    </row>
    <row r="634" spans="1:62" ht="259.5" customHeight="1" x14ac:dyDescent="0.15">
      <c r="A634" s="309" t="s">
        <v>298</v>
      </c>
      <c r="B634" s="304" t="s">
        <v>110</v>
      </c>
      <c r="C634" s="304" t="s">
        <v>209</v>
      </c>
      <c r="D634" s="35" t="s">
        <v>629</v>
      </c>
      <c r="E634" s="205">
        <f t="shared" ref="E634" si="313">COUNTIF(AG632:BD632,"○")</f>
        <v>3</v>
      </c>
      <c r="F634" s="287">
        <f t="shared" si="312"/>
        <v>383900</v>
      </c>
      <c r="G634" s="212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213"/>
      <c r="AE634" s="5"/>
      <c r="AF634" s="5"/>
      <c r="AG634" s="6"/>
      <c r="AH634" s="36"/>
      <c r="AI634" s="36"/>
      <c r="AJ634" s="36">
        <v>275000</v>
      </c>
      <c r="AK634" s="36"/>
      <c r="AL634" s="36"/>
      <c r="AM634" s="36">
        <v>77000</v>
      </c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>
        <v>31900</v>
      </c>
      <c r="BB634" s="36"/>
      <c r="BC634" s="36"/>
      <c r="BD634" s="76"/>
      <c r="BE634" s="5">
        <f>COUNTIF(AG632:BD632,"○")</f>
        <v>3</v>
      </c>
      <c r="BF634" s="5">
        <f>SUM(AG634:BD634)</f>
        <v>383900</v>
      </c>
      <c r="BH634" s="9" t="s">
        <v>209</v>
      </c>
      <c r="BI634" s="9" t="s">
        <v>298</v>
      </c>
      <c r="BJ634" s="9" t="s">
        <v>110</v>
      </c>
    </row>
    <row r="635" spans="1:62" ht="259.5" customHeight="1" x14ac:dyDescent="0.15">
      <c r="A635" s="312" t="s">
        <v>298</v>
      </c>
      <c r="B635" s="312" t="s">
        <v>110</v>
      </c>
      <c r="C635" s="312" t="s">
        <v>209</v>
      </c>
      <c r="D635" s="71" t="s">
        <v>601</v>
      </c>
      <c r="E635" s="277"/>
      <c r="F635" s="291"/>
      <c r="G635" s="264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265"/>
      <c r="AE635" s="266"/>
      <c r="AF635" s="266"/>
      <c r="AG635" s="173"/>
      <c r="AH635" s="170"/>
      <c r="AI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0"/>
      <c r="AT635" s="170"/>
      <c r="AU635" s="170"/>
      <c r="AV635" s="170"/>
      <c r="AW635" s="170"/>
      <c r="AX635" s="170"/>
      <c r="AY635" s="170"/>
      <c r="AZ635" s="170"/>
      <c r="BA635" s="170"/>
      <c r="BB635" s="170"/>
      <c r="BC635" s="170"/>
      <c r="BD635" s="171"/>
      <c r="BE635" s="5"/>
      <c r="BF635" s="5"/>
      <c r="BH635" s="9" t="s">
        <v>209</v>
      </c>
      <c r="BI635" s="9" t="s">
        <v>298</v>
      </c>
      <c r="BJ635" s="9" t="s">
        <v>110</v>
      </c>
    </row>
    <row r="636" spans="1:62" ht="110.1" customHeight="1" x14ac:dyDescent="0.15">
      <c r="A636" s="308" t="s">
        <v>299</v>
      </c>
      <c r="B636" s="304" t="s">
        <v>111</v>
      </c>
      <c r="C636" s="304" t="s">
        <v>209</v>
      </c>
      <c r="D636" s="159" t="s">
        <v>548</v>
      </c>
      <c r="E636" s="205"/>
      <c r="F636" s="292"/>
      <c r="G636" s="212"/>
      <c r="H636" s="36"/>
      <c r="I636" s="36"/>
      <c r="J636" s="36" t="s">
        <v>561</v>
      </c>
      <c r="K636" s="36" t="s">
        <v>561</v>
      </c>
      <c r="L636" s="36"/>
      <c r="M636" s="36" t="s">
        <v>561</v>
      </c>
      <c r="N636" s="36" t="s">
        <v>561</v>
      </c>
      <c r="O636" s="36"/>
      <c r="P636" s="36"/>
      <c r="Q636" s="36"/>
      <c r="R636" s="36"/>
      <c r="S636" s="36" t="s">
        <v>561</v>
      </c>
      <c r="T636" s="36" t="s">
        <v>561</v>
      </c>
      <c r="U636" s="36"/>
      <c r="V636" s="36"/>
      <c r="W636" s="36" t="s">
        <v>561</v>
      </c>
      <c r="X636" s="36"/>
      <c r="Y636" s="36"/>
      <c r="Z636" s="36"/>
      <c r="AA636" s="36" t="s">
        <v>561</v>
      </c>
      <c r="AB636" s="36"/>
      <c r="AC636" s="36"/>
      <c r="AD636" s="213"/>
      <c r="AE636" s="200"/>
      <c r="AF636" s="200"/>
      <c r="AG636" s="39"/>
      <c r="AH636" s="38"/>
      <c r="AI636" s="38"/>
      <c r="AJ636" s="38" t="s">
        <v>561</v>
      </c>
      <c r="AK636" s="38" t="s">
        <v>561</v>
      </c>
      <c r="AL636" s="38"/>
      <c r="AM636" s="38" t="s">
        <v>561</v>
      </c>
      <c r="AN636" s="38" t="s">
        <v>561</v>
      </c>
      <c r="AO636" s="38"/>
      <c r="AP636" s="38"/>
      <c r="AQ636" s="38"/>
      <c r="AR636" s="38"/>
      <c r="AS636" s="38" t="s">
        <v>561</v>
      </c>
      <c r="AT636" s="38" t="s">
        <v>561</v>
      </c>
      <c r="AU636" s="38"/>
      <c r="AV636" s="38"/>
      <c r="AW636" s="38" t="s">
        <v>561</v>
      </c>
      <c r="AX636" s="38"/>
      <c r="AY636" s="38"/>
      <c r="AZ636" s="38"/>
      <c r="BA636" s="38" t="s">
        <v>561</v>
      </c>
      <c r="BB636" s="38"/>
      <c r="BC636" s="38"/>
      <c r="BD636" s="153"/>
      <c r="BE636" s="1"/>
      <c r="BF636" s="1"/>
      <c r="BH636" s="9" t="s">
        <v>209</v>
      </c>
      <c r="BI636" s="9" t="s">
        <v>299</v>
      </c>
      <c r="BJ636" s="9" t="s">
        <v>111</v>
      </c>
    </row>
    <row r="637" spans="1:62" ht="260.10000000000002" customHeight="1" x14ac:dyDescent="0.15">
      <c r="A637" s="308" t="s">
        <v>299</v>
      </c>
      <c r="B637" s="304" t="s">
        <v>111</v>
      </c>
      <c r="C637" s="304" t="s">
        <v>209</v>
      </c>
      <c r="D637" s="303" t="s">
        <v>628</v>
      </c>
      <c r="E637" s="205"/>
      <c r="F637" s="287">
        <f t="shared" ref="F637:F638" si="314">SUM(AG637:BD637)</f>
        <v>5809000</v>
      </c>
      <c r="G637" s="210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211"/>
      <c r="AE637" s="32"/>
      <c r="AF637" s="32"/>
      <c r="AG637" s="136"/>
      <c r="AH637" s="47"/>
      <c r="AI637" s="47"/>
      <c r="AJ637" s="47">
        <v>1705000</v>
      </c>
      <c r="AK637" s="47">
        <v>277000</v>
      </c>
      <c r="AL637" s="47"/>
      <c r="AM637" s="47">
        <v>99000</v>
      </c>
      <c r="AN637" s="47">
        <v>2376000</v>
      </c>
      <c r="AO637" s="47"/>
      <c r="AP637" s="47"/>
      <c r="AQ637" s="47"/>
      <c r="AR637" s="47"/>
      <c r="AS637" s="47">
        <v>106000</v>
      </c>
      <c r="AT637" s="47">
        <v>198000</v>
      </c>
      <c r="AU637" s="47"/>
      <c r="AV637" s="47"/>
      <c r="AW637" s="47">
        <v>454000</v>
      </c>
      <c r="AX637" s="47"/>
      <c r="AY637" s="47"/>
      <c r="AZ637" s="47"/>
      <c r="BA637" s="47">
        <v>594000</v>
      </c>
      <c r="BB637" s="47"/>
      <c r="BC637" s="47"/>
      <c r="BD637" s="78"/>
      <c r="BE637" s="5"/>
      <c r="BF637" s="5">
        <f>SUM(AG637:BD637)</f>
        <v>5809000</v>
      </c>
      <c r="BH637" s="9" t="s">
        <v>209</v>
      </c>
      <c r="BI637" s="9" t="s">
        <v>299</v>
      </c>
      <c r="BJ637" s="9" t="s">
        <v>111</v>
      </c>
    </row>
    <row r="638" spans="1:62" ht="260.10000000000002" customHeight="1" x14ac:dyDescent="0.15">
      <c r="A638" s="309" t="s">
        <v>299</v>
      </c>
      <c r="B638" s="304" t="s">
        <v>111</v>
      </c>
      <c r="C638" s="304" t="s">
        <v>209</v>
      </c>
      <c r="D638" s="35" t="s">
        <v>629</v>
      </c>
      <c r="E638" s="205">
        <f t="shared" ref="E638" si="315">COUNTIF(AG636:BD636,"○")</f>
        <v>8</v>
      </c>
      <c r="F638" s="287">
        <f t="shared" si="314"/>
        <v>5809000</v>
      </c>
      <c r="G638" s="212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213"/>
      <c r="AE638" s="5"/>
      <c r="AF638" s="5"/>
      <c r="AG638" s="6"/>
      <c r="AH638" s="36"/>
      <c r="AI638" s="36"/>
      <c r="AJ638" s="36">
        <v>1705000</v>
      </c>
      <c r="AK638" s="36">
        <v>277000</v>
      </c>
      <c r="AL638" s="36"/>
      <c r="AM638" s="36">
        <v>99000</v>
      </c>
      <c r="AN638" s="36">
        <v>2376000</v>
      </c>
      <c r="AO638" s="36"/>
      <c r="AP638" s="36"/>
      <c r="AQ638" s="36"/>
      <c r="AR638" s="36"/>
      <c r="AS638" s="36">
        <v>106000</v>
      </c>
      <c r="AT638" s="36">
        <v>198000</v>
      </c>
      <c r="AU638" s="36"/>
      <c r="AV638" s="36"/>
      <c r="AW638" s="36">
        <v>454000</v>
      </c>
      <c r="AX638" s="36"/>
      <c r="AY638" s="36"/>
      <c r="AZ638" s="36"/>
      <c r="BA638" s="36">
        <v>594000</v>
      </c>
      <c r="BB638" s="36"/>
      <c r="BC638" s="36"/>
      <c r="BD638" s="76"/>
      <c r="BE638" s="5">
        <f>COUNTIF(AG636:BD636,"○")</f>
        <v>8</v>
      </c>
      <c r="BF638" s="5">
        <f>SUM(AG638:BD638)</f>
        <v>5809000</v>
      </c>
      <c r="BH638" s="9" t="s">
        <v>209</v>
      </c>
      <c r="BI638" s="9" t="s">
        <v>299</v>
      </c>
      <c r="BJ638" s="9" t="s">
        <v>111</v>
      </c>
    </row>
    <row r="639" spans="1:62" ht="260.10000000000002" customHeight="1" x14ac:dyDescent="0.15">
      <c r="A639" s="309" t="s">
        <v>299</v>
      </c>
      <c r="B639" s="312" t="s">
        <v>111</v>
      </c>
      <c r="C639" s="305" t="s">
        <v>209</v>
      </c>
      <c r="D639" s="88" t="s">
        <v>601</v>
      </c>
      <c r="E639" s="205"/>
      <c r="F639" s="290"/>
      <c r="G639" s="216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217"/>
      <c r="AE639" s="201"/>
      <c r="AF639" s="201"/>
      <c r="AG639" s="173"/>
      <c r="AH639" s="170"/>
      <c r="AI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  <c r="AT639" s="170"/>
      <c r="AU639" s="170"/>
      <c r="AV639" s="170"/>
      <c r="AW639" s="170"/>
      <c r="AX639" s="170"/>
      <c r="AY639" s="170"/>
      <c r="AZ639" s="170"/>
      <c r="BA639" s="170"/>
      <c r="BB639" s="170"/>
      <c r="BC639" s="170"/>
      <c r="BD639" s="171"/>
      <c r="BE639" s="5"/>
      <c r="BF639" s="5"/>
      <c r="BH639" s="9" t="s">
        <v>209</v>
      </c>
      <c r="BI639" s="9" t="s">
        <v>299</v>
      </c>
      <c r="BJ639" s="9" t="s">
        <v>111</v>
      </c>
    </row>
    <row r="640" spans="1:62" ht="110.1" customHeight="1" x14ac:dyDescent="0.15">
      <c r="A640" s="309" t="s">
        <v>299</v>
      </c>
      <c r="B640" s="306" t="s">
        <v>466</v>
      </c>
      <c r="C640" s="306" t="s">
        <v>209</v>
      </c>
      <c r="D640" s="37" t="s">
        <v>548</v>
      </c>
      <c r="E640" s="204"/>
      <c r="F640" s="289"/>
      <c r="G640" s="232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  <c r="U640" s="233"/>
      <c r="V640" s="233"/>
      <c r="W640" s="233"/>
      <c r="X640" s="233"/>
      <c r="Y640" s="233"/>
      <c r="Z640" s="233"/>
      <c r="AA640" s="233"/>
      <c r="AB640" s="233"/>
      <c r="AC640" s="233"/>
      <c r="AD640" s="234"/>
      <c r="AE640" s="86"/>
      <c r="AF640" s="86"/>
      <c r="AG640" s="39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153"/>
      <c r="BE640" s="1"/>
      <c r="BF640" s="1"/>
      <c r="BH640" s="9" t="s">
        <v>209</v>
      </c>
      <c r="BI640" s="9" t="s">
        <v>299</v>
      </c>
      <c r="BJ640" s="9" t="s">
        <v>466</v>
      </c>
    </row>
    <row r="641" spans="1:62" ht="260.10000000000002" customHeight="1" x14ac:dyDescent="0.15">
      <c r="A641" s="309" t="s">
        <v>299</v>
      </c>
      <c r="B641" s="304" t="s">
        <v>466</v>
      </c>
      <c r="C641" s="304" t="s">
        <v>209</v>
      </c>
      <c r="D641" s="303" t="s">
        <v>628</v>
      </c>
      <c r="E641" s="205"/>
      <c r="F641" s="287">
        <f t="shared" ref="F641:F642" si="316">SUM(AG641:BD641)</f>
        <v>0</v>
      </c>
      <c r="G641" s="210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211"/>
      <c r="AE641" s="32"/>
      <c r="AF641" s="32"/>
      <c r="AG641" s="140"/>
      <c r="AH641" s="72"/>
      <c r="AI641" s="72"/>
      <c r="AJ641" s="73"/>
      <c r="AK641" s="72"/>
      <c r="AL641" s="72"/>
      <c r="AM641" s="93"/>
      <c r="AN641" s="94"/>
      <c r="AO641" s="72"/>
      <c r="AP641" s="72"/>
      <c r="AQ641" s="74"/>
      <c r="AR641" s="74"/>
      <c r="AS641" s="74"/>
      <c r="AT641" s="74"/>
      <c r="AU641" s="74"/>
      <c r="AV641" s="95"/>
      <c r="AW641" s="96"/>
      <c r="AX641" s="74"/>
      <c r="AY641" s="74"/>
      <c r="AZ641" s="74"/>
      <c r="BA641" s="95"/>
      <c r="BB641" s="72"/>
      <c r="BC641" s="72"/>
      <c r="BD641" s="75"/>
      <c r="BE641" s="5"/>
      <c r="BF641" s="5">
        <f>SUM(AG641:BD641)</f>
        <v>0</v>
      </c>
      <c r="BH641" s="9" t="s">
        <v>209</v>
      </c>
      <c r="BI641" s="9" t="s">
        <v>299</v>
      </c>
      <c r="BJ641" s="9" t="s">
        <v>466</v>
      </c>
    </row>
    <row r="642" spans="1:62" ht="260.10000000000002" customHeight="1" x14ac:dyDescent="0.15">
      <c r="A642" s="309" t="s">
        <v>299</v>
      </c>
      <c r="B642" s="304" t="s">
        <v>466</v>
      </c>
      <c r="C642" s="304" t="s">
        <v>209</v>
      </c>
      <c r="D642" s="35" t="s">
        <v>629</v>
      </c>
      <c r="E642" s="205">
        <f t="shared" ref="E642" si="317">COUNTIF(AG640:BD640,"○")</f>
        <v>0</v>
      </c>
      <c r="F642" s="287">
        <f t="shared" si="316"/>
        <v>0</v>
      </c>
      <c r="G642" s="212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213"/>
      <c r="AE642" s="5"/>
      <c r="AF642" s="5"/>
      <c r="AG642" s="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76"/>
      <c r="BE642" s="5">
        <f>COUNTIF(AG640:BD640,"○")</f>
        <v>0</v>
      </c>
      <c r="BF642" s="5">
        <f>SUM(AG642:BD642)</f>
        <v>0</v>
      </c>
      <c r="BH642" s="9" t="s">
        <v>209</v>
      </c>
      <c r="BI642" s="9" t="s">
        <v>299</v>
      </c>
      <c r="BJ642" s="9" t="s">
        <v>466</v>
      </c>
    </row>
    <row r="643" spans="1:62" ht="260.10000000000002" customHeight="1" x14ac:dyDescent="0.15">
      <c r="A643" s="309" t="s">
        <v>299</v>
      </c>
      <c r="B643" s="312" t="s">
        <v>466</v>
      </c>
      <c r="C643" s="312" t="s">
        <v>209</v>
      </c>
      <c r="D643" s="71" t="s">
        <v>601</v>
      </c>
      <c r="E643" s="277"/>
      <c r="F643" s="291"/>
      <c r="G643" s="264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265"/>
      <c r="AE643" s="266"/>
      <c r="AF643" s="266"/>
      <c r="AG643" s="173"/>
      <c r="AH643" s="170"/>
      <c r="AI643" s="170"/>
      <c r="AJ643" s="170"/>
      <c r="AK643" s="170"/>
      <c r="AL643" s="170"/>
      <c r="AM643" s="170"/>
      <c r="AN643" s="170"/>
      <c r="AO643" s="170"/>
      <c r="AP643" s="170"/>
      <c r="AQ643" s="170"/>
      <c r="AR643" s="170"/>
      <c r="AS643" s="170"/>
      <c r="AT643" s="170"/>
      <c r="AU643" s="170"/>
      <c r="AV643" s="170"/>
      <c r="AW643" s="170"/>
      <c r="AX643" s="170"/>
      <c r="AY643" s="170"/>
      <c r="AZ643" s="170"/>
      <c r="BA643" s="170"/>
      <c r="BB643" s="170"/>
      <c r="BC643" s="170"/>
      <c r="BD643" s="171"/>
      <c r="BE643" s="2"/>
      <c r="BF643" s="2"/>
      <c r="BH643" s="9" t="s">
        <v>209</v>
      </c>
      <c r="BI643" s="9" t="s">
        <v>299</v>
      </c>
      <c r="BJ643" s="9" t="s">
        <v>466</v>
      </c>
    </row>
    <row r="644" spans="1:62" ht="110.1" customHeight="1" x14ac:dyDescent="0.15">
      <c r="A644" s="309" t="s">
        <v>299</v>
      </c>
      <c r="B644" s="306" t="s">
        <v>467</v>
      </c>
      <c r="C644" s="306" t="s">
        <v>209</v>
      </c>
      <c r="D644" s="158" t="s">
        <v>548</v>
      </c>
      <c r="E644" s="204"/>
      <c r="F644" s="289"/>
      <c r="G644" s="232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  <c r="U644" s="233"/>
      <c r="V644" s="233"/>
      <c r="W644" s="233"/>
      <c r="X644" s="233"/>
      <c r="Y644" s="233"/>
      <c r="Z644" s="233"/>
      <c r="AA644" s="233"/>
      <c r="AB644" s="233"/>
      <c r="AC644" s="233"/>
      <c r="AD644" s="234"/>
      <c r="AE644" s="86"/>
      <c r="AF644" s="86"/>
      <c r="AG644" s="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76"/>
      <c r="BE644" s="5"/>
      <c r="BF644" s="5"/>
      <c r="BH644" s="9" t="s">
        <v>209</v>
      </c>
      <c r="BI644" s="9" t="s">
        <v>299</v>
      </c>
      <c r="BJ644" s="9" t="s">
        <v>467</v>
      </c>
    </row>
    <row r="645" spans="1:62" ht="260.10000000000002" customHeight="1" x14ac:dyDescent="0.15">
      <c r="A645" s="309" t="s">
        <v>299</v>
      </c>
      <c r="B645" s="304" t="s">
        <v>467</v>
      </c>
      <c r="C645" s="304" t="s">
        <v>209</v>
      </c>
      <c r="D645" s="303" t="s">
        <v>628</v>
      </c>
      <c r="E645" s="205"/>
      <c r="F645" s="287">
        <f t="shared" ref="F645:F646" si="318">SUM(AG645:BD645)</f>
        <v>0</v>
      </c>
      <c r="G645" s="210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211"/>
      <c r="AE645" s="32"/>
      <c r="AF645" s="32"/>
      <c r="AG645" s="140"/>
      <c r="AH645" s="72"/>
      <c r="AI645" s="72"/>
      <c r="AJ645" s="73"/>
      <c r="AK645" s="72"/>
      <c r="AL645" s="72"/>
      <c r="AM645" s="93"/>
      <c r="AN645" s="94"/>
      <c r="AO645" s="72"/>
      <c r="AP645" s="72"/>
      <c r="AQ645" s="74"/>
      <c r="AR645" s="74"/>
      <c r="AS645" s="74"/>
      <c r="AT645" s="74"/>
      <c r="AU645" s="74"/>
      <c r="AV645" s="95"/>
      <c r="AW645" s="96"/>
      <c r="AX645" s="74"/>
      <c r="AY645" s="74"/>
      <c r="AZ645" s="74"/>
      <c r="BA645" s="95"/>
      <c r="BB645" s="72"/>
      <c r="BC645" s="72"/>
      <c r="BD645" s="75"/>
      <c r="BE645" s="5"/>
      <c r="BF645" s="5">
        <f>SUM(AG645:BD645)</f>
        <v>0</v>
      </c>
      <c r="BH645" s="9" t="s">
        <v>209</v>
      </c>
      <c r="BI645" s="9" t="s">
        <v>299</v>
      </c>
      <c r="BJ645" s="9" t="s">
        <v>467</v>
      </c>
    </row>
    <row r="646" spans="1:62" ht="260.10000000000002" customHeight="1" x14ac:dyDescent="0.15">
      <c r="A646" s="309" t="s">
        <v>299</v>
      </c>
      <c r="B646" s="304" t="s">
        <v>467</v>
      </c>
      <c r="C646" s="304" t="s">
        <v>209</v>
      </c>
      <c r="D646" s="35" t="s">
        <v>629</v>
      </c>
      <c r="E646" s="205">
        <f t="shared" ref="E646" si="319">COUNTIF(AG644:BD644,"○")</f>
        <v>0</v>
      </c>
      <c r="F646" s="287">
        <f t="shared" si="318"/>
        <v>0</v>
      </c>
      <c r="G646" s="212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213"/>
      <c r="AE646" s="5"/>
      <c r="AF646" s="5"/>
      <c r="AG646" s="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76"/>
      <c r="BE646" s="5">
        <f>COUNTIF(AG644:BD644,"○")</f>
        <v>0</v>
      </c>
      <c r="BF646" s="5">
        <f>SUM(AG646:BD646)</f>
        <v>0</v>
      </c>
      <c r="BH646" s="9" t="s">
        <v>209</v>
      </c>
      <c r="BI646" s="9" t="s">
        <v>299</v>
      </c>
      <c r="BJ646" s="9" t="s">
        <v>467</v>
      </c>
    </row>
    <row r="647" spans="1:62" ht="260.10000000000002" customHeight="1" x14ac:dyDescent="0.15">
      <c r="A647" s="309" t="s">
        <v>299</v>
      </c>
      <c r="B647" s="312" t="s">
        <v>467</v>
      </c>
      <c r="C647" s="312" t="s">
        <v>209</v>
      </c>
      <c r="D647" s="71" t="s">
        <v>601</v>
      </c>
      <c r="E647" s="277"/>
      <c r="F647" s="291"/>
      <c r="G647" s="264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265"/>
      <c r="AE647" s="266"/>
      <c r="AF647" s="266"/>
      <c r="AG647" s="173"/>
      <c r="AH647" s="170"/>
      <c r="AI647" s="170"/>
      <c r="AJ647" s="170"/>
      <c r="AK647" s="170"/>
      <c r="AL647" s="170"/>
      <c r="AM647" s="170"/>
      <c r="AN647" s="170"/>
      <c r="AO647" s="170"/>
      <c r="AP647" s="170"/>
      <c r="AQ647" s="170"/>
      <c r="AR647" s="170"/>
      <c r="AS647" s="170"/>
      <c r="AT647" s="170"/>
      <c r="AU647" s="170"/>
      <c r="AV647" s="170"/>
      <c r="AW647" s="170"/>
      <c r="AX647" s="170"/>
      <c r="AY647" s="170"/>
      <c r="AZ647" s="170"/>
      <c r="BA647" s="170"/>
      <c r="BB647" s="170"/>
      <c r="BC647" s="170"/>
      <c r="BD647" s="171"/>
      <c r="BE647" s="5"/>
      <c r="BF647" s="5"/>
      <c r="BH647" s="9" t="s">
        <v>209</v>
      </c>
      <c r="BI647" s="9" t="s">
        <v>299</v>
      </c>
      <c r="BJ647" s="9" t="s">
        <v>467</v>
      </c>
    </row>
    <row r="648" spans="1:62" ht="110.1" customHeight="1" x14ac:dyDescent="0.15">
      <c r="A648" s="309" t="s">
        <v>299</v>
      </c>
      <c r="B648" s="306" t="s">
        <v>398</v>
      </c>
      <c r="C648" s="306" t="s">
        <v>212</v>
      </c>
      <c r="D648" s="37" t="s">
        <v>548</v>
      </c>
      <c r="E648" s="204"/>
      <c r="F648" s="289"/>
      <c r="G648" s="232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  <c r="U648" s="233"/>
      <c r="V648" s="233"/>
      <c r="W648" s="233"/>
      <c r="X648" s="233"/>
      <c r="Y648" s="233"/>
      <c r="Z648" s="233"/>
      <c r="AA648" s="233"/>
      <c r="AB648" s="233"/>
      <c r="AC648" s="233"/>
      <c r="AD648" s="234"/>
      <c r="AE648" s="86"/>
      <c r="AF648" s="86"/>
      <c r="AG648" s="39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153"/>
      <c r="BE648" s="1"/>
      <c r="BF648" s="1"/>
      <c r="BH648" s="9" t="s">
        <v>212</v>
      </c>
      <c r="BI648" s="9" t="s">
        <v>299</v>
      </c>
      <c r="BJ648" s="9" t="s">
        <v>398</v>
      </c>
    </row>
    <row r="649" spans="1:62" ht="260.10000000000002" customHeight="1" x14ac:dyDescent="0.15">
      <c r="A649" s="309" t="s">
        <v>299</v>
      </c>
      <c r="B649" s="304" t="s">
        <v>398</v>
      </c>
      <c r="C649" s="304" t="s">
        <v>212</v>
      </c>
      <c r="D649" s="303" t="s">
        <v>628</v>
      </c>
      <c r="E649" s="205"/>
      <c r="F649" s="287">
        <f t="shared" ref="F649:F650" si="320">SUM(AG649:BD649)</f>
        <v>0</v>
      </c>
      <c r="G649" s="210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211"/>
      <c r="AE649" s="32"/>
      <c r="AF649" s="32"/>
      <c r="AG649" s="140"/>
      <c r="AH649" s="72"/>
      <c r="AI649" s="72"/>
      <c r="AJ649" s="73"/>
      <c r="AK649" s="72"/>
      <c r="AL649" s="72"/>
      <c r="AM649" s="93"/>
      <c r="AN649" s="94"/>
      <c r="AO649" s="72"/>
      <c r="AP649" s="72"/>
      <c r="AQ649" s="74"/>
      <c r="AR649" s="74"/>
      <c r="AS649" s="74"/>
      <c r="AT649" s="74"/>
      <c r="AU649" s="74"/>
      <c r="AV649" s="95"/>
      <c r="AW649" s="96"/>
      <c r="AX649" s="74"/>
      <c r="AY649" s="74"/>
      <c r="AZ649" s="74"/>
      <c r="BA649" s="95"/>
      <c r="BB649" s="72"/>
      <c r="BC649" s="72"/>
      <c r="BD649" s="75"/>
      <c r="BE649" s="5"/>
      <c r="BF649" s="5">
        <f>SUM(AG649:BD649)</f>
        <v>0</v>
      </c>
      <c r="BH649" s="9" t="s">
        <v>212</v>
      </c>
      <c r="BI649" s="9" t="s">
        <v>299</v>
      </c>
      <c r="BJ649" s="9" t="s">
        <v>398</v>
      </c>
    </row>
    <row r="650" spans="1:62" ht="260.10000000000002" customHeight="1" x14ac:dyDescent="0.15">
      <c r="A650" s="309" t="s">
        <v>299</v>
      </c>
      <c r="B650" s="304" t="s">
        <v>398</v>
      </c>
      <c r="C650" s="304" t="s">
        <v>212</v>
      </c>
      <c r="D650" s="35" t="s">
        <v>629</v>
      </c>
      <c r="E650" s="205">
        <f t="shared" ref="E650" si="321">COUNTIF(AG648:BD648,"○")</f>
        <v>0</v>
      </c>
      <c r="F650" s="287">
        <f t="shared" si="320"/>
        <v>0</v>
      </c>
      <c r="G650" s="212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213"/>
      <c r="AE650" s="5"/>
      <c r="AF650" s="5"/>
      <c r="AG650" s="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76"/>
      <c r="BE650" s="5">
        <f>COUNTIF(AG648:BD648,"○")</f>
        <v>0</v>
      </c>
      <c r="BF650" s="5">
        <f>SUM(AG650:BD650)</f>
        <v>0</v>
      </c>
      <c r="BH650" s="9" t="s">
        <v>212</v>
      </c>
      <c r="BI650" s="9" t="s">
        <v>299</v>
      </c>
      <c r="BJ650" s="9" t="s">
        <v>398</v>
      </c>
    </row>
    <row r="651" spans="1:62" ht="260.10000000000002" customHeight="1" x14ac:dyDescent="0.15">
      <c r="A651" s="312" t="s">
        <v>299</v>
      </c>
      <c r="B651" s="312" t="s">
        <v>398</v>
      </c>
      <c r="C651" s="312" t="s">
        <v>212</v>
      </c>
      <c r="D651" s="71" t="s">
        <v>601</v>
      </c>
      <c r="E651" s="277"/>
      <c r="F651" s="291"/>
      <c r="G651" s="264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265"/>
      <c r="AE651" s="266"/>
      <c r="AF651" s="266"/>
      <c r="AG651" s="173"/>
      <c r="AH651" s="170"/>
      <c r="AI651" s="170"/>
      <c r="AJ651" s="170"/>
      <c r="AK651" s="170"/>
      <c r="AL651" s="170"/>
      <c r="AM651" s="170"/>
      <c r="AN651" s="170"/>
      <c r="AO651" s="170"/>
      <c r="AP651" s="170"/>
      <c r="AQ651" s="170"/>
      <c r="AR651" s="170"/>
      <c r="AS651" s="170"/>
      <c r="AT651" s="170"/>
      <c r="AU651" s="170"/>
      <c r="AV651" s="170"/>
      <c r="AW651" s="170"/>
      <c r="AX651" s="170"/>
      <c r="AY651" s="170"/>
      <c r="AZ651" s="170"/>
      <c r="BA651" s="170"/>
      <c r="BB651" s="170"/>
      <c r="BC651" s="170"/>
      <c r="BD651" s="171"/>
      <c r="BE651" s="2"/>
      <c r="BF651" s="2"/>
      <c r="BH651" s="9" t="s">
        <v>212</v>
      </c>
      <c r="BI651" s="9" t="s">
        <v>299</v>
      </c>
      <c r="BJ651" s="9" t="s">
        <v>398</v>
      </c>
    </row>
    <row r="652" spans="1:62" ht="110.1" customHeight="1" x14ac:dyDescent="0.15">
      <c r="A652" s="313" t="s">
        <v>300</v>
      </c>
      <c r="B652" s="306" t="s">
        <v>112</v>
      </c>
      <c r="C652" s="306" t="s">
        <v>209</v>
      </c>
      <c r="D652" s="37" t="s">
        <v>548</v>
      </c>
      <c r="E652" s="204"/>
      <c r="F652" s="289"/>
      <c r="G652" s="208" t="s">
        <v>561</v>
      </c>
      <c r="H652" s="38"/>
      <c r="I652" s="38"/>
      <c r="J652" s="38"/>
      <c r="K652" s="38"/>
      <c r="L652" s="38" t="s">
        <v>561</v>
      </c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101" t="s">
        <v>561</v>
      </c>
      <c r="AB652" s="38"/>
      <c r="AC652" s="38"/>
      <c r="AD652" s="209"/>
      <c r="AE652" s="86"/>
      <c r="AF652" s="86"/>
      <c r="AG652" s="6" t="s">
        <v>561</v>
      </c>
      <c r="AH652" s="36"/>
      <c r="AI652" s="36"/>
      <c r="AJ652" s="36"/>
      <c r="AK652" s="36"/>
      <c r="AL652" s="36" t="s">
        <v>569</v>
      </c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100" t="s">
        <v>561</v>
      </c>
      <c r="BB652" s="36"/>
      <c r="BC652" s="36"/>
      <c r="BD652" s="76"/>
      <c r="BE652" s="5"/>
      <c r="BF652" s="5"/>
      <c r="BH652" s="9" t="s">
        <v>209</v>
      </c>
      <c r="BI652" s="9" t="s">
        <v>300</v>
      </c>
      <c r="BJ652" s="9" t="s">
        <v>112</v>
      </c>
    </row>
    <row r="653" spans="1:62" ht="260.10000000000002" customHeight="1" x14ac:dyDescent="0.15">
      <c r="A653" s="308" t="s">
        <v>300</v>
      </c>
      <c r="B653" s="304" t="s">
        <v>112</v>
      </c>
      <c r="C653" s="304" t="s">
        <v>209</v>
      </c>
      <c r="D653" s="303" t="s">
        <v>628</v>
      </c>
      <c r="E653" s="205"/>
      <c r="F653" s="287">
        <f t="shared" ref="F653:F654" si="322">SUM(AG653:BD653)</f>
        <v>105906</v>
      </c>
      <c r="G653" s="210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211"/>
      <c r="AE653" s="32"/>
      <c r="AF653" s="32"/>
      <c r="AG653" s="136">
        <v>43806</v>
      </c>
      <c r="AH653" s="47"/>
      <c r="AI653" s="47"/>
      <c r="AJ653" s="47"/>
      <c r="AK653" s="47"/>
      <c r="AL653" s="47">
        <v>18700</v>
      </c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77">
        <v>43400</v>
      </c>
      <c r="BB653" s="47"/>
      <c r="BC653" s="47"/>
      <c r="BD653" s="78"/>
      <c r="BE653" s="5"/>
      <c r="BF653" s="5">
        <f>SUM(AG653:BD653)</f>
        <v>105906</v>
      </c>
      <c r="BH653" s="9" t="s">
        <v>209</v>
      </c>
      <c r="BI653" s="9" t="s">
        <v>300</v>
      </c>
      <c r="BJ653" s="9" t="s">
        <v>112</v>
      </c>
    </row>
    <row r="654" spans="1:62" ht="259.5" customHeight="1" x14ac:dyDescent="0.15">
      <c r="A654" s="309" t="s">
        <v>300</v>
      </c>
      <c r="B654" s="304" t="s">
        <v>112</v>
      </c>
      <c r="C654" s="304" t="s">
        <v>209</v>
      </c>
      <c r="D654" s="35" t="s">
        <v>629</v>
      </c>
      <c r="E654" s="205">
        <f t="shared" ref="E654" si="323">COUNTIF(AG652:BD652,"○")</f>
        <v>3</v>
      </c>
      <c r="F654" s="287">
        <f t="shared" si="322"/>
        <v>91609</v>
      </c>
      <c r="G654" s="212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213"/>
      <c r="AE654" s="5"/>
      <c r="AF654" s="5"/>
      <c r="AG654" s="6">
        <v>43869</v>
      </c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100">
        <v>47740</v>
      </c>
      <c r="BB654" s="36"/>
      <c r="BC654" s="36"/>
      <c r="BD654" s="76"/>
      <c r="BE654" s="5">
        <f>COUNTIF(AG652:BD652,"○")</f>
        <v>3</v>
      </c>
      <c r="BF654" s="5">
        <f>SUM(AG654:BD654)</f>
        <v>91609</v>
      </c>
      <c r="BH654" s="9" t="s">
        <v>209</v>
      </c>
      <c r="BI654" s="9" t="s">
        <v>300</v>
      </c>
      <c r="BJ654" s="9" t="s">
        <v>112</v>
      </c>
    </row>
    <row r="655" spans="1:62" ht="259.5" customHeight="1" x14ac:dyDescent="0.15">
      <c r="A655" s="312"/>
      <c r="B655" s="312"/>
      <c r="C655" s="312"/>
      <c r="D655" s="71" t="s">
        <v>601</v>
      </c>
      <c r="E655" s="277"/>
      <c r="F655" s="291"/>
      <c r="G655" s="264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265"/>
      <c r="AE655" s="266"/>
      <c r="AF655" s="266"/>
      <c r="AG655" s="173"/>
      <c r="AH655" s="170"/>
      <c r="AI655" s="170"/>
      <c r="AJ655" s="170"/>
      <c r="AK655" s="170"/>
      <c r="AL655" s="170"/>
      <c r="AM655" s="170"/>
      <c r="AN655" s="170"/>
      <c r="AO655" s="170"/>
      <c r="AP655" s="170"/>
      <c r="AQ655" s="170"/>
      <c r="AR655" s="170"/>
      <c r="AS655" s="170"/>
      <c r="AT655" s="170"/>
      <c r="AU655" s="170"/>
      <c r="AV655" s="170"/>
      <c r="AW655" s="170"/>
      <c r="AX655" s="170"/>
      <c r="AY655" s="170"/>
      <c r="AZ655" s="170"/>
      <c r="BA655" s="170"/>
      <c r="BB655" s="170"/>
      <c r="BC655" s="170"/>
      <c r="BD655" s="171"/>
      <c r="BE655" s="5"/>
      <c r="BF655" s="5"/>
      <c r="BH655" s="9" t="s">
        <v>209</v>
      </c>
      <c r="BI655" s="9" t="s">
        <v>300</v>
      </c>
      <c r="BJ655" s="9" t="s">
        <v>112</v>
      </c>
    </row>
    <row r="656" spans="1:62" ht="110.1" customHeight="1" x14ac:dyDescent="0.15">
      <c r="A656" s="308" t="s">
        <v>301</v>
      </c>
      <c r="B656" s="304" t="s">
        <v>483</v>
      </c>
      <c r="C656" s="304" t="s">
        <v>209</v>
      </c>
      <c r="D656" s="159" t="s">
        <v>548</v>
      </c>
      <c r="E656" s="205"/>
      <c r="F656" s="292"/>
      <c r="G656" s="212" t="s">
        <v>561</v>
      </c>
      <c r="H656" s="36"/>
      <c r="I656" s="36"/>
      <c r="J656" s="36"/>
      <c r="K656" s="36"/>
      <c r="L656" s="36" t="s">
        <v>561</v>
      </c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100" t="s">
        <v>561</v>
      </c>
      <c r="AB656" s="36"/>
      <c r="AC656" s="36"/>
      <c r="AD656" s="213"/>
      <c r="AE656" s="200"/>
      <c r="AF656" s="200"/>
      <c r="AG656" s="39" t="s">
        <v>561</v>
      </c>
      <c r="AH656" s="38"/>
      <c r="AI656" s="38"/>
      <c r="AJ656" s="38"/>
      <c r="AK656" s="38"/>
      <c r="AL656" s="38" t="s">
        <v>561</v>
      </c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101" t="s">
        <v>561</v>
      </c>
      <c r="BB656" s="38"/>
      <c r="BC656" s="38"/>
      <c r="BD656" s="153"/>
      <c r="BE656" s="1"/>
      <c r="BF656" s="1"/>
      <c r="BH656" s="9" t="s">
        <v>209</v>
      </c>
      <c r="BI656" s="9" t="s">
        <v>301</v>
      </c>
      <c r="BJ656" s="9" t="s">
        <v>483</v>
      </c>
    </row>
    <row r="657" spans="1:62" ht="260.10000000000002" customHeight="1" x14ac:dyDescent="0.15">
      <c r="A657" s="308" t="s">
        <v>301</v>
      </c>
      <c r="B657" s="304" t="s">
        <v>483</v>
      </c>
      <c r="C657" s="304" t="s">
        <v>209</v>
      </c>
      <c r="D657" s="303" t="s">
        <v>628</v>
      </c>
      <c r="E657" s="205"/>
      <c r="F657" s="287">
        <f t="shared" ref="F657:F658" si="324">SUM(AG657:BD657)</f>
        <v>79756</v>
      </c>
      <c r="G657" s="210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211"/>
      <c r="AE657" s="32"/>
      <c r="AF657" s="32"/>
      <c r="AG657" s="136">
        <v>48186</v>
      </c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77">
        <v>31570</v>
      </c>
      <c r="BB657" s="47"/>
      <c r="BC657" s="47"/>
      <c r="BD657" s="78"/>
      <c r="BE657" s="5"/>
      <c r="BF657" s="5">
        <f>SUM(AG657:BD657)</f>
        <v>79756</v>
      </c>
      <c r="BH657" s="9" t="s">
        <v>209</v>
      </c>
      <c r="BI657" s="9" t="s">
        <v>301</v>
      </c>
      <c r="BJ657" s="9" t="s">
        <v>483</v>
      </c>
    </row>
    <row r="658" spans="1:62" ht="260.10000000000002" customHeight="1" x14ac:dyDescent="0.15">
      <c r="A658" s="309" t="s">
        <v>301</v>
      </c>
      <c r="B658" s="309" t="s">
        <v>483</v>
      </c>
      <c r="C658" s="304" t="s">
        <v>209</v>
      </c>
      <c r="D658" s="35" t="s">
        <v>629</v>
      </c>
      <c r="E658" s="205">
        <f t="shared" ref="E658" si="325">COUNTIF(AG656:BD656,"○")</f>
        <v>3</v>
      </c>
      <c r="F658" s="287">
        <f t="shared" si="324"/>
        <v>117472</v>
      </c>
      <c r="G658" s="212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213"/>
      <c r="AE658" s="5"/>
      <c r="AF658" s="5"/>
      <c r="AG658" s="6">
        <v>48256</v>
      </c>
      <c r="AH658" s="36"/>
      <c r="AI658" s="36"/>
      <c r="AJ658" s="36"/>
      <c r="AK658" s="36"/>
      <c r="AL658" s="36">
        <v>69216</v>
      </c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100">
        <v>0</v>
      </c>
      <c r="BB658" s="36"/>
      <c r="BC658" s="36"/>
      <c r="BD658" s="76"/>
      <c r="BE658" s="5">
        <f>COUNTIF(AG656:BD656,"○")</f>
        <v>3</v>
      </c>
      <c r="BF658" s="5">
        <f>SUM(AG658:BD658)</f>
        <v>117472</v>
      </c>
      <c r="BH658" s="9" t="s">
        <v>209</v>
      </c>
      <c r="BI658" s="9" t="s">
        <v>301</v>
      </c>
      <c r="BJ658" s="9" t="s">
        <v>483</v>
      </c>
    </row>
    <row r="659" spans="1:62" ht="260.10000000000002" customHeight="1" x14ac:dyDescent="0.15">
      <c r="A659" s="305" t="s">
        <v>301</v>
      </c>
      <c r="B659" s="305" t="s">
        <v>483</v>
      </c>
      <c r="C659" s="305" t="s">
        <v>209</v>
      </c>
      <c r="D659" s="88" t="s">
        <v>601</v>
      </c>
      <c r="E659" s="205"/>
      <c r="F659" s="290"/>
      <c r="G659" s="245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  <c r="AA659" s="162" t="s">
        <v>605</v>
      </c>
      <c r="AB659" s="162"/>
      <c r="AC659" s="162"/>
      <c r="AD659" s="235"/>
      <c r="AE659" s="201"/>
      <c r="AF659" s="201"/>
      <c r="AG659" s="173"/>
      <c r="AH659" s="170"/>
      <c r="AI659" s="170"/>
      <c r="AJ659" s="170"/>
      <c r="AK659" s="170"/>
      <c r="AL659" s="170"/>
      <c r="AM659" s="170"/>
      <c r="AN659" s="170"/>
      <c r="AO659" s="170"/>
      <c r="AP659" s="170"/>
      <c r="AQ659" s="170"/>
      <c r="AR659" s="170"/>
      <c r="AS659" s="170"/>
      <c r="AT659" s="170"/>
      <c r="AU659" s="170"/>
      <c r="AV659" s="170"/>
      <c r="AW659" s="170"/>
      <c r="AX659" s="170"/>
      <c r="AY659" s="170"/>
      <c r="AZ659" s="170"/>
      <c r="BA659" s="170" t="s">
        <v>605</v>
      </c>
      <c r="BB659" s="170"/>
      <c r="BC659" s="170"/>
      <c r="BD659" s="171"/>
      <c r="BE659" s="2"/>
      <c r="BF659" s="2"/>
      <c r="BH659" s="9" t="s">
        <v>209</v>
      </c>
      <c r="BI659" s="9" t="s">
        <v>301</v>
      </c>
      <c r="BJ659" s="9" t="s">
        <v>483</v>
      </c>
    </row>
    <row r="660" spans="1:62" ht="110.1" customHeight="1" x14ac:dyDescent="0.15">
      <c r="A660" s="313" t="s">
        <v>302</v>
      </c>
      <c r="B660" s="306" t="s">
        <v>113</v>
      </c>
      <c r="C660" s="306" t="s">
        <v>209</v>
      </c>
      <c r="D660" s="37" t="s">
        <v>548</v>
      </c>
      <c r="E660" s="204"/>
      <c r="F660" s="289"/>
      <c r="G660" s="208" t="s">
        <v>561</v>
      </c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 t="s">
        <v>561</v>
      </c>
      <c r="AB660" s="38"/>
      <c r="AC660" s="38"/>
      <c r="AD660" s="209"/>
      <c r="AE660" s="86"/>
      <c r="AF660" s="86"/>
      <c r="AG660" s="6" t="s">
        <v>561</v>
      </c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 t="s">
        <v>561</v>
      </c>
      <c r="BB660" s="36"/>
      <c r="BC660" s="36"/>
      <c r="BD660" s="76"/>
      <c r="BE660" s="5"/>
      <c r="BF660" s="5"/>
      <c r="BH660" s="9" t="s">
        <v>209</v>
      </c>
      <c r="BI660" s="9" t="s">
        <v>302</v>
      </c>
      <c r="BJ660" s="9" t="s">
        <v>113</v>
      </c>
    </row>
    <row r="661" spans="1:62" ht="260.10000000000002" customHeight="1" x14ac:dyDescent="0.15">
      <c r="A661" s="308" t="s">
        <v>302</v>
      </c>
      <c r="B661" s="304" t="s">
        <v>113</v>
      </c>
      <c r="C661" s="304" t="s">
        <v>209</v>
      </c>
      <c r="D661" s="303" t="s">
        <v>628</v>
      </c>
      <c r="E661" s="205"/>
      <c r="F661" s="287">
        <f t="shared" ref="F661:F662" si="326">SUM(AG661:BD661)</f>
        <v>33522</v>
      </c>
      <c r="G661" s="210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211"/>
      <c r="AE661" s="32"/>
      <c r="AF661" s="32"/>
      <c r="AG661" s="136">
        <v>17522</v>
      </c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>
        <v>16000</v>
      </c>
      <c r="BB661" s="47"/>
      <c r="BC661" s="47"/>
      <c r="BD661" s="78"/>
      <c r="BE661" s="5"/>
      <c r="BF661" s="5">
        <f>SUM(AG661:BD661)</f>
        <v>33522</v>
      </c>
      <c r="BH661" s="9" t="s">
        <v>209</v>
      </c>
      <c r="BI661" s="9" t="s">
        <v>302</v>
      </c>
      <c r="BJ661" s="9" t="s">
        <v>113</v>
      </c>
    </row>
    <row r="662" spans="1:62" ht="260.10000000000002" customHeight="1" x14ac:dyDescent="0.15">
      <c r="A662" s="309" t="s">
        <v>302</v>
      </c>
      <c r="B662" s="304" t="s">
        <v>113</v>
      </c>
      <c r="C662" s="304" t="s">
        <v>209</v>
      </c>
      <c r="D662" s="35" t="s">
        <v>629</v>
      </c>
      <c r="E662" s="205">
        <f t="shared" ref="E662" si="327">COUNTIF(AG660:BD660,"○")</f>
        <v>2</v>
      </c>
      <c r="F662" s="287">
        <f t="shared" si="326"/>
        <v>39548</v>
      </c>
      <c r="G662" s="212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213"/>
      <c r="AE662" s="5"/>
      <c r="AF662" s="5"/>
      <c r="AG662" s="6">
        <v>17548</v>
      </c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>
        <v>22000</v>
      </c>
      <c r="BB662" s="36"/>
      <c r="BC662" s="36"/>
      <c r="BD662" s="76"/>
      <c r="BE662" s="5">
        <f>COUNTIF(AG660:BD660,"○")</f>
        <v>2</v>
      </c>
      <c r="BF662" s="5">
        <f>SUM(AG662:BD662)</f>
        <v>39548</v>
      </c>
      <c r="BH662" s="9" t="s">
        <v>209</v>
      </c>
      <c r="BI662" s="9" t="s">
        <v>302</v>
      </c>
      <c r="BJ662" s="9" t="s">
        <v>113</v>
      </c>
    </row>
    <row r="663" spans="1:62" ht="260.10000000000002" customHeight="1" x14ac:dyDescent="0.15">
      <c r="A663" s="312" t="s">
        <v>302</v>
      </c>
      <c r="B663" s="312" t="s">
        <v>113</v>
      </c>
      <c r="C663" s="312" t="s">
        <v>209</v>
      </c>
      <c r="D663" s="71" t="s">
        <v>601</v>
      </c>
      <c r="E663" s="277"/>
      <c r="F663" s="291"/>
      <c r="G663" s="264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265"/>
      <c r="AE663" s="266"/>
      <c r="AF663" s="266"/>
      <c r="AG663" s="173"/>
      <c r="AH663" s="170"/>
      <c r="AI663" s="170"/>
      <c r="AJ663" s="170"/>
      <c r="AK663" s="170"/>
      <c r="AL663" s="170"/>
      <c r="AM663" s="170"/>
      <c r="AN663" s="170"/>
      <c r="AO663" s="170"/>
      <c r="AP663" s="170"/>
      <c r="AQ663" s="170"/>
      <c r="AR663" s="170"/>
      <c r="AS663" s="170"/>
      <c r="AT663" s="170"/>
      <c r="AU663" s="170"/>
      <c r="AV663" s="170"/>
      <c r="AW663" s="170"/>
      <c r="AX663" s="170"/>
      <c r="AY663" s="170"/>
      <c r="AZ663" s="170"/>
      <c r="BA663" s="170"/>
      <c r="BB663" s="170"/>
      <c r="BC663" s="170"/>
      <c r="BD663" s="171"/>
      <c r="BE663" s="5"/>
      <c r="BF663" s="5"/>
      <c r="BH663" s="9" t="s">
        <v>209</v>
      </c>
      <c r="BI663" s="9" t="s">
        <v>302</v>
      </c>
      <c r="BJ663" s="9" t="s">
        <v>113</v>
      </c>
    </row>
    <row r="664" spans="1:62" ht="110.1" customHeight="1" x14ac:dyDescent="0.15">
      <c r="A664" s="308" t="s">
        <v>303</v>
      </c>
      <c r="B664" s="304" t="s">
        <v>114</v>
      </c>
      <c r="C664" s="304" t="s">
        <v>209</v>
      </c>
      <c r="D664" s="159" t="s">
        <v>548</v>
      </c>
      <c r="E664" s="205"/>
      <c r="F664" s="292"/>
      <c r="G664" s="272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 t="s">
        <v>561</v>
      </c>
      <c r="AB664" s="36"/>
      <c r="AC664" s="36"/>
      <c r="AD664" s="213"/>
      <c r="AE664" s="200"/>
      <c r="AF664" s="200"/>
      <c r="AG664" s="14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 t="s">
        <v>561</v>
      </c>
      <c r="BB664" s="38"/>
      <c r="BC664" s="38"/>
      <c r="BD664" s="153"/>
      <c r="BE664" s="1"/>
      <c r="BF664" s="1"/>
      <c r="BH664" s="9" t="s">
        <v>209</v>
      </c>
      <c r="BI664" s="9" t="s">
        <v>303</v>
      </c>
      <c r="BJ664" s="9" t="s">
        <v>114</v>
      </c>
    </row>
    <row r="665" spans="1:62" ht="260.10000000000002" customHeight="1" x14ac:dyDescent="0.15">
      <c r="A665" s="308" t="s">
        <v>303</v>
      </c>
      <c r="B665" s="304" t="s">
        <v>114</v>
      </c>
      <c r="C665" s="304" t="s">
        <v>209</v>
      </c>
      <c r="D665" s="303" t="s">
        <v>628</v>
      </c>
      <c r="E665" s="205"/>
      <c r="F665" s="287">
        <f t="shared" ref="F665:F666" si="328">SUM(AG665:BD665)</f>
        <v>33000</v>
      </c>
      <c r="G665" s="210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211"/>
      <c r="AE665" s="32"/>
      <c r="AF665" s="32"/>
      <c r="AG665" s="136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>
        <v>33000</v>
      </c>
      <c r="BB665" s="47"/>
      <c r="BC665" s="47"/>
      <c r="BD665" s="78"/>
      <c r="BE665" s="5"/>
      <c r="BF665" s="5">
        <f>SUM(AG665:BD665)</f>
        <v>33000</v>
      </c>
      <c r="BH665" s="9" t="s">
        <v>209</v>
      </c>
      <c r="BI665" s="9" t="s">
        <v>303</v>
      </c>
      <c r="BJ665" s="9" t="s">
        <v>114</v>
      </c>
    </row>
    <row r="666" spans="1:62" ht="260.10000000000002" customHeight="1" x14ac:dyDescent="0.15">
      <c r="A666" s="309" t="s">
        <v>303</v>
      </c>
      <c r="B666" s="304" t="s">
        <v>114</v>
      </c>
      <c r="C666" s="304" t="s">
        <v>209</v>
      </c>
      <c r="D666" s="35" t="s">
        <v>629</v>
      </c>
      <c r="E666" s="205">
        <f t="shared" ref="E666" si="329">COUNTIF(AG664:BD664,"○")</f>
        <v>1</v>
      </c>
      <c r="F666" s="287">
        <f t="shared" si="328"/>
        <v>38500</v>
      </c>
      <c r="G666" s="212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213"/>
      <c r="AE666" s="5"/>
      <c r="AF666" s="5"/>
      <c r="AG666" s="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>
        <v>38500</v>
      </c>
      <c r="BB666" s="36"/>
      <c r="BC666" s="36"/>
      <c r="BD666" s="76"/>
      <c r="BE666" s="5">
        <f>COUNTIF(AG664:BD664,"○")</f>
        <v>1</v>
      </c>
      <c r="BF666" s="5">
        <f>SUM(AG666:BD666)</f>
        <v>38500</v>
      </c>
      <c r="BH666" s="9" t="s">
        <v>209</v>
      </c>
      <c r="BI666" s="9" t="s">
        <v>303</v>
      </c>
      <c r="BJ666" s="9" t="s">
        <v>114</v>
      </c>
    </row>
    <row r="667" spans="1:62" ht="260.10000000000002" customHeight="1" x14ac:dyDescent="0.15">
      <c r="A667" s="305" t="s">
        <v>303</v>
      </c>
      <c r="B667" s="305" t="s">
        <v>114</v>
      </c>
      <c r="C667" s="305" t="s">
        <v>209</v>
      </c>
      <c r="D667" s="88" t="s">
        <v>573</v>
      </c>
      <c r="E667" s="205"/>
      <c r="F667" s="290"/>
      <c r="G667" s="216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  <c r="AA667" s="125"/>
      <c r="AB667" s="125"/>
      <c r="AC667" s="125"/>
      <c r="AD667" s="217"/>
      <c r="AE667" s="201"/>
      <c r="AF667" s="201"/>
      <c r="AG667" s="173"/>
      <c r="AH667" s="170"/>
      <c r="AI667" s="170"/>
      <c r="AJ667" s="170"/>
      <c r="AK667" s="170"/>
      <c r="AL667" s="170"/>
      <c r="AM667" s="170"/>
      <c r="AN667" s="170"/>
      <c r="AO667" s="170"/>
      <c r="AP667" s="170"/>
      <c r="AQ667" s="170"/>
      <c r="AR667" s="170"/>
      <c r="AS667" s="170"/>
      <c r="AT667" s="170"/>
      <c r="AU667" s="170"/>
      <c r="AV667" s="170"/>
      <c r="AW667" s="170"/>
      <c r="AX667" s="170"/>
      <c r="AY667" s="170"/>
      <c r="AZ667" s="170"/>
      <c r="BA667" s="170"/>
      <c r="BB667" s="170"/>
      <c r="BC667" s="170"/>
      <c r="BD667" s="171"/>
      <c r="BE667" s="2"/>
      <c r="BF667" s="2"/>
      <c r="BH667" s="9" t="s">
        <v>209</v>
      </c>
      <c r="BI667" s="9" t="s">
        <v>303</v>
      </c>
      <c r="BJ667" s="9" t="s">
        <v>114</v>
      </c>
    </row>
    <row r="668" spans="1:62" ht="110.1" customHeight="1" x14ac:dyDescent="0.15">
      <c r="A668" s="313" t="s">
        <v>304</v>
      </c>
      <c r="B668" s="306" t="s">
        <v>115</v>
      </c>
      <c r="C668" s="306" t="s">
        <v>209</v>
      </c>
      <c r="D668" s="37" t="s">
        <v>548</v>
      </c>
      <c r="E668" s="204"/>
      <c r="F668" s="289"/>
      <c r="G668" s="20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 t="s">
        <v>561</v>
      </c>
      <c r="AB668" s="38"/>
      <c r="AC668" s="38"/>
      <c r="AD668" s="209"/>
      <c r="AE668" s="86"/>
      <c r="AF668" s="86"/>
      <c r="AG668" s="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 t="s">
        <v>561</v>
      </c>
      <c r="BB668" s="36"/>
      <c r="BC668" s="36"/>
      <c r="BD668" s="76"/>
      <c r="BE668" s="5"/>
      <c r="BF668" s="5"/>
      <c r="BH668" s="9" t="s">
        <v>209</v>
      </c>
      <c r="BI668" s="9" t="s">
        <v>304</v>
      </c>
      <c r="BJ668" s="9" t="s">
        <v>115</v>
      </c>
    </row>
    <row r="669" spans="1:62" ht="260.10000000000002" customHeight="1" x14ac:dyDescent="0.15">
      <c r="A669" s="308" t="s">
        <v>304</v>
      </c>
      <c r="B669" s="304" t="s">
        <v>115</v>
      </c>
      <c r="C669" s="304" t="s">
        <v>209</v>
      </c>
      <c r="D669" s="303" t="s">
        <v>628</v>
      </c>
      <c r="E669" s="205"/>
      <c r="F669" s="287">
        <f t="shared" ref="F669:F670" si="330">SUM(AG669:BD669)</f>
        <v>11000</v>
      </c>
      <c r="G669" s="210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211"/>
      <c r="AE669" s="32"/>
      <c r="AF669" s="32"/>
      <c r="AG669" s="136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>
        <v>11000</v>
      </c>
      <c r="BB669" s="47"/>
      <c r="BC669" s="47"/>
      <c r="BD669" s="78"/>
      <c r="BE669" s="5"/>
      <c r="BF669" s="5">
        <f>SUM(AG669:BD669)</f>
        <v>11000</v>
      </c>
      <c r="BH669" s="9" t="s">
        <v>209</v>
      </c>
      <c r="BI669" s="9" t="s">
        <v>304</v>
      </c>
      <c r="BJ669" s="9" t="s">
        <v>115</v>
      </c>
    </row>
    <row r="670" spans="1:62" ht="260.10000000000002" customHeight="1" x14ac:dyDescent="0.15">
      <c r="A670" s="309" t="s">
        <v>304</v>
      </c>
      <c r="B670" s="304" t="s">
        <v>115</v>
      </c>
      <c r="C670" s="304" t="s">
        <v>209</v>
      </c>
      <c r="D670" s="303" t="s">
        <v>629</v>
      </c>
      <c r="E670" s="205">
        <f t="shared" ref="E670" si="331">COUNTIF(AG668:BD668,"○")</f>
        <v>1</v>
      </c>
      <c r="F670" s="287">
        <f t="shared" si="330"/>
        <v>4400</v>
      </c>
      <c r="G670" s="210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211"/>
      <c r="AE670" s="32"/>
      <c r="AF670" s="32"/>
      <c r="AG670" s="136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>
        <v>4400</v>
      </c>
      <c r="BB670" s="47"/>
      <c r="BC670" s="47"/>
      <c r="BD670" s="78"/>
      <c r="BE670" s="5">
        <f>COUNTIF(AG668:BD668,"○")</f>
        <v>1</v>
      </c>
      <c r="BF670" s="5">
        <f>SUM(AG670:BD670)</f>
        <v>4400</v>
      </c>
      <c r="BH670" s="9" t="s">
        <v>209</v>
      </c>
      <c r="BI670" s="9" t="s">
        <v>304</v>
      </c>
      <c r="BJ670" s="9" t="s">
        <v>115</v>
      </c>
    </row>
    <row r="671" spans="1:62" ht="260.10000000000002" customHeight="1" x14ac:dyDescent="0.15">
      <c r="A671" s="312" t="s">
        <v>304</v>
      </c>
      <c r="B671" s="312" t="s">
        <v>115</v>
      </c>
      <c r="C671" s="312" t="s">
        <v>209</v>
      </c>
      <c r="D671" s="70" t="s">
        <v>601</v>
      </c>
      <c r="E671" s="277"/>
      <c r="F671" s="291"/>
      <c r="G671" s="249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250"/>
      <c r="AE671" s="2"/>
      <c r="AF671" s="2"/>
      <c r="AG671" s="184"/>
      <c r="AH671" s="174"/>
      <c r="AI671" s="174"/>
      <c r="AJ671" s="174"/>
      <c r="AK671" s="174"/>
      <c r="AL671" s="174"/>
      <c r="AM671" s="174"/>
      <c r="AN671" s="174"/>
      <c r="AO671" s="174"/>
      <c r="AP671" s="174"/>
      <c r="AQ671" s="174"/>
      <c r="AR671" s="174"/>
      <c r="AS671" s="174"/>
      <c r="AT671" s="174"/>
      <c r="AU671" s="174"/>
      <c r="AV671" s="174"/>
      <c r="AW671" s="174"/>
      <c r="AX671" s="174"/>
      <c r="AY671" s="174"/>
      <c r="AZ671" s="174"/>
      <c r="BA671" s="174"/>
      <c r="BB671" s="174"/>
      <c r="BC671" s="174"/>
      <c r="BD671" s="175"/>
      <c r="BE671" s="5"/>
      <c r="BF671" s="5"/>
      <c r="BH671" s="9" t="s">
        <v>209</v>
      </c>
      <c r="BI671" s="9" t="s">
        <v>304</v>
      </c>
      <c r="BJ671" s="9" t="s">
        <v>115</v>
      </c>
    </row>
    <row r="672" spans="1:62" ht="110.1" customHeight="1" x14ac:dyDescent="0.15">
      <c r="A672" s="308" t="s">
        <v>305</v>
      </c>
      <c r="B672" s="304" t="s">
        <v>116</v>
      </c>
      <c r="C672" s="304" t="s">
        <v>209</v>
      </c>
      <c r="D672" s="35" t="s">
        <v>548</v>
      </c>
      <c r="E672" s="205"/>
      <c r="F672" s="292"/>
      <c r="G672" s="212" t="s">
        <v>561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 t="s">
        <v>561</v>
      </c>
      <c r="AB672" s="36"/>
      <c r="AC672" s="36"/>
      <c r="AD672" s="213"/>
      <c r="AE672" s="200"/>
      <c r="AF672" s="200"/>
      <c r="AG672" s="39" t="s">
        <v>561</v>
      </c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 t="s">
        <v>561</v>
      </c>
      <c r="BB672" s="38"/>
      <c r="BC672" s="38"/>
      <c r="BD672" s="153"/>
      <c r="BE672" s="1"/>
      <c r="BF672" s="1"/>
      <c r="BH672" s="9" t="s">
        <v>209</v>
      </c>
      <c r="BI672" s="9" t="s">
        <v>305</v>
      </c>
      <c r="BJ672" s="9" t="s">
        <v>116</v>
      </c>
    </row>
    <row r="673" spans="1:62" ht="260.10000000000002" customHeight="1" x14ac:dyDescent="0.15">
      <c r="A673" s="308" t="s">
        <v>305</v>
      </c>
      <c r="B673" s="304" t="s">
        <v>116</v>
      </c>
      <c r="C673" s="304" t="s">
        <v>209</v>
      </c>
      <c r="D673" s="303" t="s">
        <v>628</v>
      </c>
      <c r="E673" s="205"/>
      <c r="F673" s="287">
        <f t="shared" ref="F673:F674" si="332">SUM(AG673:BD673)</f>
        <v>63625</v>
      </c>
      <c r="G673" s="210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211"/>
      <c r="AE673" s="32"/>
      <c r="AF673" s="32"/>
      <c r="AG673" s="136">
        <v>39425</v>
      </c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>
        <v>24200</v>
      </c>
      <c r="BB673" s="47"/>
      <c r="BC673" s="47"/>
      <c r="BD673" s="78"/>
      <c r="BE673" s="5"/>
      <c r="BF673" s="5">
        <f>SUM(AG673:BD673)</f>
        <v>63625</v>
      </c>
      <c r="BH673" s="9" t="s">
        <v>209</v>
      </c>
      <c r="BI673" s="9" t="s">
        <v>305</v>
      </c>
      <c r="BJ673" s="9" t="s">
        <v>116</v>
      </c>
    </row>
    <row r="674" spans="1:62" ht="260.10000000000002" customHeight="1" x14ac:dyDescent="0.15">
      <c r="A674" s="309" t="s">
        <v>305</v>
      </c>
      <c r="B674" s="304" t="s">
        <v>116</v>
      </c>
      <c r="C674" s="304" t="s">
        <v>209</v>
      </c>
      <c r="D674" s="35" t="s">
        <v>629</v>
      </c>
      <c r="E674" s="205">
        <f t="shared" ref="E674" si="333">COUNTIF(AG672:BD672,"○")</f>
        <v>2</v>
      </c>
      <c r="F674" s="287">
        <f t="shared" si="332"/>
        <v>64783</v>
      </c>
      <c r="G674" s="212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213"/>
      <c r="AE674" s="5"/>
      <c r="AF674" s="5"/>
      <c r="AG674" s="6">
        <v>39483</v>
      </c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>
        <v>25300</v>
      </c>
      <c r="BB674" s="36"/>
      <c r="BC674" s="36"/>
      <c r="BD674" s="76"/>
      <c r="BE674" s="5">
        <f>COUNTIF(AG672:BD672,"○")</f>
        <v>2</v>
      </c>
      <c r="BF674" s="5">
        <f>SUM(AG674:BD674)</f>
        <v>64783</v>
      </c>
      <c r="BH674" s="9" t="s">
        <v>209</v>
      </c>
      <c r="BI674" s="9" t="s">
        <v>305</v>
      </c>
      <c r="BJ674" s="9" t="s">
        <v>116</v>
      </c>
    </row>
    <row r="675" spans="1:62" ht="260.10000000000002" customHeight="1" x14ac:dyDescent="0.15">
      <c r="A675" s="305" t="s">
        <v>305</v>
      </c>
      <c r="B675" s="305" t="s">
        <v>116</v>
      </c>
      <c r="C675" s="305" t="s">
        <v>209</v>
      </c>
      <c r="D675" s="88" t="s">
        <v>601</v>
      </c>
      <c r="E675" s="205"/>
      <c r="F675" s="290"/>
      <c r="G675" s="216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  <c r="AC675" s="125"/>
      <c r="AD675" s="217"/>
      <c r="AE675" s="201"/>
      <c r="AF675" s="201"/>
      <c r="AG675" s="173"/>
      <c r="AH675" s="170"/>
      <c r="AI675" s="170"/>
      <c r="AJ675" s="170"/>
      <c r="AK675" s="170"/>
      <c r="AL675" s="170"/>
      <c r="AM675" s="170"/>
      <c r="AN675" s="170"/>
      <c r="AO675" s="170"/>
      <c r="AP675" s="170"/>
      <c r="AQ675" s="170"/>
      <c r="AR675" s="170"/>
      <c r="AS675" s="170"/>
      <c r="AT675" s="170"/>
      <c r="AU675" s="170"/>
      <c r="AV675" s="170"/>
      <c r="AW675" s="170"/>
      <c r="AX675" s="170"/>
      <c r="AY675" s="170"/>
      <c r="AZ675" s="170"/>
      <c r="BA675" s="170"/>
      <c r="BB675" s="170"/>
      <c r="BC675" s="170"/>
      <c r="BD675" s="171"/>
      <c r="BE675" s="2"/>
      <c r="BF675" s="2"/>
      <c r="BH675" s="9" t="s">
        <v>209</v>
      </c>
      <c r="BI675" s="9" t="s">
        <v>305</v>
      </c>
      <c r="BJ675" s="9" t="s">
        <v>116</v>
      </c>
    </row>
    <row r="676" spans="1:62" ht="110.1" customHeight="1" x14ac:dyDescent="0.15">
      <c r="A676" s="313" t="s">
        <v>550</v>
      </c>
      <c r="B676" s="306" t="s">
        <v>117</v>
      </c>
      <c r="C676" s="306" t="s">
        <v>209</v>
      </c>
      <c r="D676" s="158" t="s">
        <v>548</v>
      </c>
      <c r="E676" s="204"/>
      <c r="F676" s="289"/>
      <c r="G676" s="20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 t="s">
        <v>561</v>
      </c>
      <c r="AB676" s="38"/>
      <c r="AC676" s="38"/>
      <c r="AD676" s="209"/>
      <c r="AE676" s="86"/>
      <c r="AF676" s="86"/>
      <c r="AG676" s="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 t="s">
        <v>561</v>
      </c>
      <c r="BB676" s="36"/>
      <c r="BC676" s="36"/>
      <c r="BD676" s="76"/>
      <c r="BE676" s="5"/>
      <c r="BF676" s="5"/>
      <c r="BH676" s="9" t="s">
        <v>209</v>
      </c>
      <c r="BI676" s="9" t="s">
        <v>550</v>
      </c>
      <c r="BJ676" s="9" t="s">
        <v>117</v>
      </c>
    </row>
    <row r="677" spans="1:62" ht="260.10000000000002" customHeight="1" x14ac:dyDescent="0.15">
      <c r="A677" s="308" t="s">
        <v>550</v>
      </c>
      <c r="B677" s="304" t="s">
        <v>117</v>
      </c>
      <c r="C677" s="304" t="s">
        <v>209</v>
      </c>
      <c r="D677" s="303" t="s">
        <v>628</v>
      </c>
      <c r="E677" s="205"/>
      <c r="F677" s="287">
        <f t="shared" ref="F677:F678" si="334">SUM(AG677:BD677)</f>
        <v>0</v>
      </c>
      <c r="G677" s="210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211"/>
      <c r="AE677" s="32"/>
      <c r="AF677" s="32"/>
      <c r="AG677" s="140"/>
      <c r="AH677" s="72"/>
      <c r="AI677" s="72"/>
      <c r="AJ677" s="73"/>
      <c r="AK677" s="72"/>
      <c r="AL677" s="72"/>
      <c r="AM677" s="93"/>
      <c r="AN677" s="94"/>
      <c r="AO677" s="72"/>
      <c r="AP677" s="72"/>
      <c r="AQ677" s="74"/>
      <c r="AR677" s="74"/>
      <c r="AS677" s="74"/>
      <c r="AT677" s="74"/>
      <c r="AU677" s="74"/>
      <c r="AV677" s="95"/>
      <c r="AW677" s="96"/>
      <c r="AX677" s="74"/>
      <c r="AY677" s="74"/>
      <c r="AZ677" s="74"/>
      <c r="BA677" s="95"/>
      <c r="BB677" s="72"/>
      <c r="BC677" s="72"/>
      <c r="BD677" s="75"/>
      <c r="BE677" s="5"/>
      <c r="BF677" s="5">
        <f>SUM(AG677:BD677)</f>
        <v>0</v>
      </c>
      <c r="BH677" s="9" t="s">
        <v>209</v>
      </c>
      <c r="BI677" s="9" t="s">
        <v>550</v>
      </c>
      <c r="BJ677" s="9" t="s">
        <v>117</v>
      </c>
    </row>
    <row r="678" spans="1:62" ht="260.10000000000002" customHeight="1" x14ac:dyDescent="0.15">
      <c r="A678" s="309" t="s">
        <v>550</v>
      </c>
      <c r="B678" s="304" t="s">
        <v>117</v>
      </c>
      <c r="C678" s="304" t="s">
        <v>209</v>
      </c>
      <c r="D678" s="35" t="s">
        <v>629</v>
      </c>
      <c r="E678" s="205">
        <f t="shared" ref="E678" si="335">COUNTIF(AG676:BD676,"○")</f>
        <v>1</v>
      </c>
      <c r="F678" s="287">
        <f t="shared" si="334"/>
        <v>0</v>
      </c>
      <c r="G678" s="212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213"/>
      <c r="AE678" s="5"/>
      <c r="AF678" s="5"/>
      <c r="AG678" s="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>
        <v>0</v>
      </c>
      <c r="BB678" s="36"/>
      <c r="BC678" s="36"/>
      <c r="BD678" s="76"/>
      <c r="BE678" s="5">
        <f>COUNTIF(AG676:BD676,"○")</f>
        <v>1</v>
      </c>
      <c r="BF678" s="5">
        <f>SUM(AG678:BD678)</f>
        <v>0</v>
      </c>
      <c r="BH678" s="9" t="s">
        <v>209</v>
      </c>
      <c r="BI678" s="9" t="s">
        <v>550</v>
      </c>
      <c r="BJ678" s="9" t="s">
        <v>117</v>
      </c>
    </row>
    <row r="679" spans="1:62" ht="260.10000000000002" customHeight="1" x14ac:dyDescent="0.15">
      <c r="A679" s="312" t="s">
        <v>550</v>
      </c>
      <c r="B679" s="312" t="s">
        <v>117</v>
      </c>
      <c r="C679" s="312" t="s">
        <v>209</v>
      </c>
      <c r="D679" s="71" t="s">
        <v>601</v>
      </c>
      <c r="E679" s="277"/>
      <c r="F679" s="291"/>
      <c r="G679" s="241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 t="s">
        <v>605</v>
      </c>
      <c r="AB679" s="170"/>
      <c r="AC679" s="170"/>
      <c r="AD679" s="172"/>
      <c r="AE679" s="266"/>
      <c r="AF679" s="266"/>
      <c r="AG679" s="173"/>
      <c r="AH679" s="170"/>
      <c r="AI679" s="170"/>
      <c r="AJ679" s="170"/>
      <c r="AK679" s="170"/>
      <c r="AL679" s="170"/>
      <c r="AM679" s="170"/>
      <c r="AN679" s="170"/>
      <c r="AO679" s="170"/>
      <c r="AP679" s="170"/>
      <c r="AQ679" s="170"/>
      <c r="AR679" s="170"/>
      <c r="AS679" s="170"/>
      <c r="AT679" s="170"/>
      <c r="AU679" s="170"/>
      <c r="AV679" s="170"/>
      <c r="AW679" s="170"/>
      <c r="AX679" s="170"/>
      <c r="AY679" s="170"/>
      <c r="AZ679" s="170"/>
      <c r="BA679" s="170" t="s">
        <v>605</v>
      </c>
      <c r="BB679" s="170"/>
      <c r="BC679" s="170"/>
      <c r="BD679" s="171"/>
      <c r="BE679" s="2"/>
      <c r="BF679" s="2"/>
      <c r="BH679" s="9" t="s">
        <v>209</v>
      </c>
      <c r="BI679" s="9" t="s">
        <v>550</v>
      </c>
      <c r="BJ679" s="9" t="s">
        <v>117</v>
      </c>
    </row>
    <row r="680" spans="1:62" ht="110.1" customHeight="1" x14ac:dyDescent="0.15">
      <c r="A680" s="308" t="s">
        <v>550</v>
      </c>
      <c r="B680" s="304" t="s">
        <v>118</v>
      </c>
      <c r="C680" s="304" t="s">
        <v>209</v>
      </c>
      <c r="D680" s="35" t="s">
        <v>548</v>
      </c>
      <c r="E680" s="205"/>
      <c r="F680" s="292"/>
      <c r="G680" s="212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 t="s">
        <v>561</v>
      </c>
      <c r="AB680" s="36"/>
      <c r="AC680" s="36"/>
      <c r="AD680" s="213"/>
      <c r="AE680" s="200"/>
      <c r="AF680" s="200"/>
      <c r="AG680" s="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 t="s">
        <v>561</v>
      </c>
      <c r="BB680" s="36"/>
      <c r="BC680" s="36"/>
      <c r="BD680" s="76"/>
      <c r="BE680" s="5"/>
      <c r="BF680" s="5"/>
      <c r="BH680" s="9" t="s">
        <v>209</v>
      </c>
      <c r="BI680" s="9" t="s">
        <v>550</v>
      </c>
      <c r="BJ680" s="9" t="s">
        <v>118</v>
      </c>
    </row>
    <row r="681" spans="1:62" ht="260.10000000000002" customHeight="1" x14ac:dyDescent="0.15">
      <c r="A681" s="308" t="s">
        <v>550</v>
      </c>
      <c r="B681" s="304" t="s">
        <v>118</v>
      </c>
      <c r="C681" s="304" t="s">
        <v>209</v>
      </c>
      <c r="D681" s="303" t="s">
        <v>628</v>
      </c>
      <c r="E681" s="205"/>
      <c r="F681" s="287">
        <f t="shared" ref="F681:F682" si="336">SUM(AG681:BD681)</f>
        <v>0</v>
      </c>
      <c r="G681" s="210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211"/>
      <c r="AE681" s="32"/>
      <c r="AF681" s="32"/>
      <c r="AG681" s="140"/>
      <c r="AH681" s="72"/>
      <c r="AI681" s="72"/>
      <c r="AJ681" s="73"/>
      <c r="AK681" s="72"/>
      <c r="AL681" s="72"/>
      <c r="AM681" s="93"/>
      <c r="AN681" s="94"/>
      <c r="AO681" s="72"/>
      <c r="AP681" s="72"/>
      <c r="AQ681" s="74"/>
      <c r="AR681" s="74"/>
      <c r="AS681" s="74"/>
      <c r="AT681" s="74"/>
      <c r="AU681" s="74"/>
      <c r="AV681" s="95"/>
      <c r="AW681" s="96"/>
      <c r="AX681" s="74"/>
      <c r="AY681" s="74"/>
      <c r="AZ681" s="74"/>
      <c r="BA681" s="95"/>
      <c r="BB681" s="72"/>
      <c r="BC681" s="72"/>
      <c r="BD681" s="75"/>
      <c r="BE681" s="5"/>
      <c r="BF681" s="5">
        <f>SUM(AG681:BD681)</f>
        <v>0</v>
      </c>
      <c r="BH681" s="9" t="s">
        <v>209</v>
      </c>
      <c r="BI681" s="9" t="s">
        <v>550</v>
      </c>
      <c r="BJ681" s="9" t="s">
        <v>118</v>
      </c>
    </row>
    <row r="682" spans="1:62" ht="260.10000000000002" customHeight="1" x14ac:dyDescent="0.15">
      <c r="A682" s="309" t="s">
        <v>550</v>
      </c>
      <c r="B682" s="304" t="s">
        <v>118</v>
      </c>
      <c r="C682" s="304" t="s">
        <v>209</v>
      </c>
      <c r="D682" s="303" t="s">
        <v>629</v>
      </c>
      <c r="E682" s="205">
        <f t="shared" ref="E682" si="337">COUNTIF(AG680:BD680,"○")</f>
        <v>1</v>
      </c>
      <c r="F682" s="287">
        <f t="shared" si="336"/>
        <v>11000</v>
      </c>
      <c r="G682" s="210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211"/>
      <c r="AE682" s="32"/>
      <c r="AF682" s="32"/>
      <c r="AG682" s="136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>
        <v>11000</v>
      </c>
      <c r="BB682" s="47"/>
      <c r="BC682" s="47"/>
      <c r="BD682" s="78"/>
      <c r="BE682" s="5">
        <f>COUNTIF(AG680:BD680,"○")</f>
        <v>1</v>
      </c>
      <c r="BF682" s="5">
        <f>SUM(AG682:BD682)</f>
        <v>11000</v>
      </c>
      <c r="BH682" s="9" t="s">
        <v>209</v>
      </c>
      <c r="BI682" s="9" t="s">
        <v>550</v>
      </c>
      <c r="BJ682" s="9" t="s">
        <v>118</v>
      </c>
    </row>
    <row r="683" spans="1:62" ht="260.10000000000002" customHeight="1" thickBot="1" x14ac:dyDescent="0.2">
      <c r="A683" s="307" t="s">
        <v>550</v>
      </c>
      <c r="B683" s="307" t="s">
        <v>118</v>
      </c>
      <c r="C683" s="307" t="s">
        <v>209</v>
      </c>
      <c r="D683" s="79" t="s">
        <v>601</v>
      </c>
      <c r="E683" s="278"/>
      <c r="F683" s="294"/>
      <c r="G683" s="248"/>
      <c r="H683" s="174"/>
      <c r="I683" s="174"/>
      <c r="J683" s="174"/>
      <c r="K683" s="174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  <c r="AA683" s="174"/>
      <c r="AB683" s="174"/>
      <c r="AC683" s="174"/>
      <c r="AD683" s="213"/>
      <c r="AE683" s="5"/>
      <c r="AF683" s="5"/>
      <c r="AG683" s="184"/>
      <c r="AH683" s="174"/>
      <c r="AI683" s="174"/>
      <c r="AJ683" s="174"/>
      <c r="AK683" s="174"/>
      <c r="AL683" s="174"/>
      <c r="AM683" s="174"/>
      <c r="AN683" s="174"/>
      <c r="AO683" s="174"/>
      <c r="AP683" s="174"/>
      <c r="AQ683" s="174"/>
      <c r="AR683" s="174"/>
      <c r="AS683" s="174"/>
      <c r="AT683" s="174"/>
      <c r="AU683" s="174"/>
      <c r="AV683" s="174"/>
      <c r="AW683" s="174"/>
      <c r="AX683" s="174"/>
      <c r="AY683" s="174"/>
      <c r="AZ683" s="174"/>
      <c r="BA683" s="174"/>
      <c r="BB683" s="174"/>
      <c r="BC683" s="174"/>
      <c r="BD683" s="175"/>
      <c r="BE683" s="5"/>
      <c r="BF683" s="5"/>
      <c r="BH683" s="9" t="s">
        <v>209</v>
      </c>
      <c r="BI683" s="9" t="s">
        <v>550</v>
      </c>
      <c r="BJ683" s="9" t="s">
        <v>118</v>
      </c>
    </row>
    <row r="684" spans="1:62" ht="110.1" customHeight="1" x14ac:dyDescent="0.15">
      <c r="A684" s="310" t="s">
        <v>306</v>
      </c>
      <c r="B684" s="311" t="s">
        <v>476</v>
      </c>
      <c r="C684" s="311" t="s">
        <v>210</v>
      </c>
      <c r="D684" s="34" t="s">
        <v>548</v>
      </c>
      <c r="E684" s="261"/>
      <c r="F684" s="295"/>
      <c r="G684" s="231" t="s">
        <v>561</v>
      </c>
      <c r="H684" s="21"/>
      <c r="I684" s="21"/>
      <c r="J684" s="21" t="s">
        <v>561</v>
      </c>
      <c r="K684" s="21"/>
      <c r="L684" s="21"/>
      <c r="M684" s="21" t="s">
        <v>561</v>
      </c>
      <c r="N684" s="21"/>
      <c r="O684" s="21"/>
      <c r="P684" s="21"/>
      <c r="Q684" s="21"/>
      <c r="R684" s="21" t="s">
        <v>561</v>
      </c>
      <c r="S684" s="21"/>
      <c r="T684" s="21"/>
      <c r="U684" s="21"/>
      <c r="V684" s="21" t="s">
        <v>561</v>
      </c>
      <c r="W684" s="21" t="s">
        <v>561</v>
      </c>
      <c r="X684" s="21"/>
      <c r="Y684" s="21"/>
      <c r="Z684" s="21"/>
      <c r="AA684" s="21" t="s">
        <v>561</v>
      </c>
      <c r="AB684" s="21"/>
      <c r="AC684" s="21" t="s">
        <v>561</v>
      </c>
      <c r="AD684" s="236"/>
      <c r="AE684" s="274"/>
      <c r="AF684" s="275"/>
      <c r="AG684" s="22" t="s">
        <v>561</v>
      </c>
      <c r="AH684" s="21"/>
      <c r="AI684" s="21"/>
      <c r="AJ684" s="21" t="s">
        <v>561</v>
      </c>
      <c r="AK684" s="21"/>
      <c r="AL684" s="21"/>
      <c r="AM684" s="21" t="s">
        <v>561</v>
      </c>
      <c r="AN684" s="21"/>
      <c r="AO684" s="21"/>
      <c r="AP684" s="21"/>
      <c r="AQ684" s="21"/>
      <c r="AR684" s="21" t="s">
        <v>561</v>
      </c>
      <c r="AS684" s="21"/>
      <c r="AT684" s="21"/>
      <c r="AU684" s="21"/>
      <c r="AV684" s="21" t="s">
        <v>561</v>
      </c>
      <c r="AW684" s="21" t="s">
        <v>561</v>
      </c>
      <c r="AX684" s="21"/>
      <c r="AY684" s="21"/>
      <c r="AZ684" s="21"/>
      <c r="BA684" s="21" t="s">
        <v>561</v>
      </c>
      <c r="BB684" s="21"/>
      <c r="BC684" s="21" t="s">
        <v>561</v>
      </c>
      <c r="BD684" s="155"/>
      <c r="BE684" s="24"/>
      <c r="BF684" s="24"/>
      <c r="BH684" s="9" t="s">
        <v>210</v>
      </c>
      <c r="BI684" s="9" t="s">
        <v>306</v>
      </c>
      <c r="BJ684" s="9" t="s">
        <v>476</v>
      </c>
    </row>
    <row r="685" spans="1:62" ht="260.10000000000002" customHeight="1" x14ac:dyDescent="0.15">
      <c r="A685" s="308" t="s">
        <v>306</v>
      </c>
      <c r="B685" s="304" t="s">
        <v>476</v>
      </c>
      <c r="C685" s="304" t="s">
        <v>210</v>
      </c>
      <c r="D685" s="303" t="s">
        <v>628</v>
      </c>
      <c r="E685" s="205"/>
      <c r="F685" s="287">
        <f t="shared" ref="F685:F686" si="338">SUM(AG685:BD685)</f>
        <v>3550268</v>
      </c>
      <c r="G685" s="210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211"/>
      <c r="AE685" s="32"/>
      <c r="AF685" s="32"/>
      <c r="AG685" s="136">
        <v>105134</v>
      </c>
      <c r="AH685" s="47"/>
      <c r="AI685" s="47"/>
      <c r="AJ685" s="47">
        <v>770000</v>
      </c>
      <c r="AK685" s="47"/>
      <c r="AL685" s="47"/>
      <c r="AM685" s="47">
        <v>171600</v>
      </c>
      <c r="AN685" s="47"/>
      <c r="AO685" s="47"/>
      <c r="AP685" s="47"/>
      <c r="AQ685" s="47"/>
      <c r="AR685" s="47">
        <v>575300</v>
      </c>
      <c r="AS685" s="47"/>
      <c r="AT685" s="47"/>
      <c r="AU685" s="47"/>
      <c r="AV685" s="47">
        <v>0</v>
      </c>
      <c r="AW685" s="47">
        <v>962434</v>
      </c>
      <c r="AX685" s="47"/>
      <c r="AY685" s="47"/>
      <c r="AZ685" s="47"/>
      <c r="BA685" s="47">
        <v>735900</v>
      </c>
      <c r="BB685" s="47"/>
      <c r="BC685" s="47">
        <v>229900</v>
      </c>
      <c r="BD685" s="78"/>
      <c r="BE685" s="5"/>
      <c r="BF685" s="5">
        <f>SUM(AG685:BD685)</f>
        <v>3550268</v>
      </c>
      <c r="BH685" s="9" t="s">
        <v>210</v>
      </c>
      <c r="BI685" s="9" t="s">
        <v>306</v>
      </c>
      <c r="BJ685" s="9" t="s">
        <v>476</v>
      </c>
    </row>
    <row r="686" spans="1:62" ht="260.10000000000002" customHeight="1" x14ac:dyDescent="0.15">
      <c r="A686" s="309" t="s">
        <v>306</v>
      </c>
      <c r="B686" s="304" t="s">
        <v>476</v>
      </c>
      <c r="C686" s="304" t="s">
        <v>210</v>
      </c>
      <c r="D686" s="303" t="s">
        <v>629</v>
      </c>
      <c r="E686" s="205">
        <f t="shared" ref="E686" si="339">COUNTIF(AG684:BD684,"○")</f>
        <v>8</v>
      </c>
      <c r="F686" s="287">
        <f t="shared" si="338"/>
        <v>3779312</v>
      </c>
      <c r="G686" s="210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211"/>
      <c r="AE686" s="32"/>
      <c r="AF686" s="32"/>
      <c r="AG686" s="136">
        <v>74578</v>
      </c>
      <c r="AH686" s="47"/>
      <c r="AI686" s="47"/>
      <c r="AJ686" s="47">
        <v>770000</v>
      </c>
      <c r="AK686" s="47"/>
      <c r="AL686" s="47"/>
      <c r="AM686" s="47">
        <v>171600</v>
      </c>
      <c r="AN686" s="47"/>
      <c r="AO686" s="47"/>
      <c r="AP686" s="47"/>
      <c r="AQ686" s="47"/>
      <c r="AR686" s="47">
        <v>829400</v>
      </c>
      <c r="AS686" s="47"/>
      <c r="AT686" s="47"/>
      <c r="AU686" s="47"/>
      <c r="AV686" s="47">
        <v>0</v>
      </c>
      <c r="AW686" s="47">
        <v>962434</v>
      </c>
      <c r="AX686" s="47"/>
      <c r="AY686" s="47"/>
      <c r="AZ686" s="47"/>
      <c r="BA686" s="47">
        <v>735900</v>
      </c>
      <c r="BB686" s="47"/>
      <c r="BC686" s="47">
        <v>235400</v>
      </c>
      <c r="BD686" s="78"/>
      <c r="BE686" s="5">
        <f>COUNTIF(AG684:BD684,"○")</f>
        <v>8</v>
      </c>
      <c r="BF686" s="5">
        <f>SUM(AG686:BD686)</f>
        <v>3779312</v>
      </c>
      <c r="BH686" s="9" t="s">
        <v>210</v>
      </c>
      <c r="BI686" s="9" t="s">
        <v>306</v>
      </c>
      <c r="BJ686" s="9" t="s">
        <v>476</v>
      </c>
    </row>
    <row r="687" spans="1:62" ht="260.10000000000002" customHeight="1" x14ac:dyDescent="0.15">
      <c r="A687" s="309" t="s">
        <v>306</v>
      </c>
      <c r="B687" s="305" t="s">
        <v>476</v>
      </c>
      <c r="C687" s="305" t="s">
        <v>210</v>
      </c>
      <c r="D687" s="79" t="s">
        <v>573</v>
      </c>
      <c r="E687" s="205"/>
      <c r="F687" s="290"/>
      <c r="G687" s="248"/>
      <c r="H687" s="174"/>
      <c r="I687" s="174"/>
      <c r="J687" s="174"/>
      <c r="K687" s="174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  <c r="V687" s="174" t="s">
        <v>604</v>
      </c>
      <c r="W687" s="174"/>
      <c r="X687" s="174"/>
      <c r="Y687" s="174"/>
      <c r="Z687" s="174"/>
      <c r="AA687" s="174"/>
      <c r="AB687" s="174"/>
      <c r="AC687" s="174"/>
      <c r="AD687" s="247"/>
      <c r="AE687" s="5"/>
      <c r="AF687" s="5"/>
      <c r="AG687" s="184"/>
      <c r="AH687" s="174"/>
      <c r="AI687" s="174"/>
      <c r="AJ687" s="174"/>
      <c r="AK687" s="174"/>
      <c r="AL687" s="174"/>
      <c r="AM687" s="174"/>
      <c r="AN687" s="174"/>
      <c r="AO687" s="174"/>
      <c r="AP687" s="174"/>
      <c r="AQ687" s="174"/>
      <c r="AR687" s="174"/>
      <c r="AS687" s="174"/>
      <c r="AT687" s="174"/>
      <c r="AU687" s="174"/>
      <c r="AV687" s="174" t="s">
        <v>606</v>
      </c>
      <c r="AW687" s="174"/>
      <c r="AX687" s="174"/>
      <c r="AY687" s="174"/>
      <c r="AZ687" s="174"/>
      <c r="BA687" s="174"/>
      <c r="BB687" s="174"/>
      <c r="BC687" s="174"/>
      <c r="BD687" s="175"/>
      <c r="BE687" s="5"/>
      <c r="BF687" s="5"/>
      <c r="BH687" s="9" t="s">
        <v>210</v>
      </c>
      <c r="BI687" s="9" t="s">
        <v>306</v>
      </c>
      <c r="BJ687" s="9" t="s">
        <v>476</v>
      </c>
    </row>
    <row r="688" spans="1:62" ht="110.1" customHeight="1" x14ac:dyDescent="0.15">
      <c r="A688" s="309" t="s">
        <v>306</v>
      </c>
      <c r="B688" s="306" t="s">
        <v>549</v>
      </c>
      <c r="C688" s="306" t="s">
        <v>210</v>
      </c>
      <c r="D688" s="158" t="s">
        <v>548</v>
      </c>
      <c r="E688" s="204"/>
      <c r="F688" s="289"/>
      <c r="G688" s="232"/>
      <c r="H688" s="233"/>
      <c r="I688" s="233"/>
      <c r="J688" s="233"/>
      <c r="K688" s="233"/>
      <c r="L688" s="233"/>
      <c r="M688" s="233"/>
      <c r="N688" s="233"/>
      <c r="O688" s="233"/>
      <c r="P688" s="233"/>
      <c r="Q688" s="233"/>
      <c r="R688" s="233"/>
      <c r="S688" s="233"/>
      <c r="T688" s="233"/>
      <c r="U688" s="233"/>
      <c r="V688" s="233"/>
      <c r="W688" s="233"/>
      <c r="X688" s="233"/>
      <c r="Y688" s="233"/>
      <c r="Z688" s="233"/>
      <c r="AA688" s="233"/>
      <c r="AB688" s="233"/>
      <c r="AC688" s="233"/>
      <c r="AD688" s="234"/>
      <c r="AE688" s="86"/>
      <c r="AF688" s="86"/>
      <c r="AG688" s="44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153"/>
      <c r="BE688" s="1"/>
      <c r="BF688" s="1"/>
      <c r="BH688" s="9" t="s">
        <v>210</v>
      </c>
      <c r="BI688" s="9" t="s">
        <v>306</v>
      </c>
      <c r="BJ688" s="9" t="s">
        <v>549</v>
      </c>
    </row>
    <row r="689" spans="1:62" ht="260.10000000000002" customHeight="1" x14ac:dyDescent="0.15">
      <c r="A689" s="309" t="s">
        <v>306</v>
      </c>
      <c r="B689" s="304" t="s">
        <v>549</v>
      </c>
      <c r="C689" s="304" t="s">
        <v>210</v>
      </c>
      <c r="D689" s="303" t="s">
        <v>628</v>
      </c>
      <c r="E689" s="205"/>
      <c r="F689" s="287">
        <f t="shared" ref="F689:F690" si="340">SUM(AG689:BD689)</f>
        <v>0</v>
      </c>
      <c r="G689" s="210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211"/>
      <c r="AE689" s="32"/>
      <c r="AF689" s="32"/>
      <c r="AG689" s="140"/>
      <c r="AH689" s="72"/>
      <c r="AI689" s="72"/>
      <c r="AJ689" s="73"/>
      <c r="AK689" s="72"/>
      <c r="AL689" s="72"/>
      <c r="AM689" s="93"/>
      <c r="AN689" s="94"/>
      <c r="AO689" s="72"/>
      <c r="AP689" s="72"/>
      <c r="AQ689" s="74"/>
      <c r="AR689" s="74"/>
      <c r="AS689" s="74"/>
      <c r="AT689" s="74"/>
      <c r="AU689" s="74"/>
      <c r="AV689" s="95"/>
      <c r="AW689" s="96"/>
      <c r="AX689" s="74"/>
      <c r="AY689" s="74"/>
      <c r="AZ689" s="74"/>
      <c r="BA689" s="95"/>
      <c r="BB689" s="72"/>
      <c r="BC689" s="72"/>
      <c r="BD689" s="75"/>
      <c r="BE689" s="5"/>
      <c r="BF689" s="5">
        <f>SUM(AG689:BD689)</f>
        <v>0</v>
      </c>
      <c r="BH689" s="9" t="s">
        <v>210</v>
      </c>
      <c r="BI689" s="9" t="s">
        <v>306</v>
      </c>
      <c r="BJ689" s="9" t="s">
        <v>549</v>
      </c>
    </row>
    <row r="690" spans="1:62" ht="260.10000000000002" customHeight="1" x14ac:dyDescent="0.15">
      <c r="A690" s="309" t="s">
        <v>306</v>
      </c>
      <c r="B690" s="304" t="s">
        <v>549</v>
      </c>
      <c r="C690" s="304" t="s">
        <v>210</v>
      </c>
      <c r="D690" s="35" t="s">
        <v>629</v>
      </c>
      <c r="E690" s="205">
        <f t="shared" ref="E690" si="341">COUNTIF(AG688:BD688,"○")</f>
        <v>0</v>
      </c>
      <c r="F690" s="287">
        <f t="shared" si="340"/>
        <v>0</v>
      </c>
      <c r="G690" s="212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213"/>
      <c r="AE690" s="5"/>
      <c r="AF690" s="5"/>
      <c r="AG690" s="62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76"/>
      <c r="BE690" s="5">
        <f>COUNTIF(AG688:BD688,"○")</f>
        <v>0</v>
      </c>
      <c r="BF690" s="5">
        <f>SUM(AG690:BD690)</f>
        <v>0</v>
      </c>
      <c r="BH690" s="9" t="s">
        <v>210</v>
      </c>
      <c r="BI690" s="9" t="s">
        <v>306</v>
      </c>
      <c r="BJ690" s="9" t="s">
        <v>549</v>
      </c>
    </row>
    <row r="691" spans="1:62" ht="260.10000000000002" customHeight="1" x14ac:dyDescent="0.15">
      <c r="A691" s="309" t="s">
        <v>306</v>
      </c>
      <c r="B691" s="312" t="s">
        <v>549</v>
      </c>
      <c r="C691" s="312" t="s">
        <v>210</v>
      </c>
      <c r="D691" s="71" t="s">
        <v>601</v>
      </c>
      <c r="E691" s="277"/>
      <c r="F691" s="291"/>
      <c r="G691" s="264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265"/>
      <c r="AE691" s="266"/>
      <c r="AF691" s="266"/>
      <c r="AG691" s="185"/>
      <c r="AH691" s="170"/>
      <c r="AI691" s="170"/>
      <c r="AJ691" s="170"/>
      <c r="AK691" s="170"/>
      <c r="AL691" s="170"/>
      <c r="AM691" s="170"/>
      <c r="AN691" s="170"/>
      <c r="AO691" s="170"/>
      <c r="AP691" s="170"/>
      <c r="AQ691" s="170"/>
      <c r="AR691" s="170"/>
      <c r="AS691" s="170"/>
      <c r="AT691" s="170"/>
      <c r="AU691" s="170"/>
      <c r="AV691" s="170"/>
      <c r="AW691" s="170"/>
      <c r="AX691" s="170"/>
      <c r="AY691" s="170"/>
      <c r="AZ691" s="170"/>
      <c r="BA691" s="170"/>
      <c r="BB691" s="170"/>
      <c r="BC691" s="170"/>
      <c r="BD691" s="171"/>
      <c r="BE691" s="2"/>
      <c r="BF691" s="2"/>
      <c r="BH691" s="9" t="s">
        <v>210</v>
      </c>
      <c r="BI691" s="9" t="s">
        <v>306</v>
      </c>
      <c r="BJ691" s="9" t="s">
        <v>549</v>
      </c>
    </row>
    <row r="692" spans="1:62" ht="110.1" customHeight="1" x14ac:dyDescent="0.15">
      <c r="A692" s="309" t="s">
        <v>306</v>
      </c>
      <c r="B692" s="306" t="s">
        <v>477</v>
      </c>
      <c r="C692" s="306" t="s">
        <v>210</v>
      </c>
      <c r="D692" s="37" t="s">
        <v>548</v>
      </c>
      <c r="E692" s="204"/>
      <c r="F692" s="289"/>
      <c r="G692" s="208" t="s">
        <v>563</v>
      </c>
      <c r="H692" s="38"/>
      <c r="I692" s="38"/>
      <c r="J692" s="43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 t="s">
        <v>561</v>
      </c>
      <c r="AB692" s="38"/>
      <c r="AC692" s="38"/>
      <c r="AD692" s="209"/>
      <c r="AE692" s="86"/>
      <c r="AF692" s="86"/>
      <c r="AG692" s="6" t="s">
        <v>563</v>
      </c>
      <c r="AH692" s="36"/>
      <c r="AI692" s="36"/>
      <c r="AJ692" s="23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 t="s">
        <v>561</v>
      </c>
      <c r="BB692" s="36"/>
      <c r="BC692" s="36"/>
      <c r="BD692" s="76"/>
      <c r="BE692" s="5"/>
      <c r="BF692" s="5"/>
      <c r="BH692" s="9" t="s">
        <v>210</v>
      </c>
      <c r="BI692" s="9" t="s">
        <v>306</v>
      </c>
      <c r="BJ692" s="9" t="s">
        <v>477</v>
      </c>
    </row>
    <row r="693" spans="1:62" ht="260.10000000000002" customHeight="1" x14ac:dyDescent="0.15">
      <c r="A693" s="309" t="s">
        <v>306</v>
      </c>
      <c r="B693" s="304" t="s">
        <v>477</v>
      </c>
      <c r="C693" s="304" t="s">
        <v>210</v>
      </c>
      <c r="D693" s="303" t="s">
        <v>628</v>
      </c>
      <c r="E693" s="205"/>
      <c r="F693" s="287">
        <f t="shared" ref="F693:F694" si="342">SUM(AG693:BD693)</f>
        <v>0</v>
      </c>
      <c r="G693" s="210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211"/>
      <c r="AE693" s="32"/>
      <c r="AF693" s="32"/>
      <c r="AG693" s="149">
        <v>0</v>
      </c>
      <c r="AH693" s="47"/>
      <c r="AI693" s="47"/>
      <c r="AJ693" s="85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77">
        <v>0</v>
      </c>
      <c r="BB693" s="47"/>
      <c r="BC693" s="47"/>
      <c r="BD693" s="78"/>
      <c r="BE693" s="5"/>
      <c r="BF693" s="5">
        <f>SUM(AG693:BD693)</f>
        <v>0</v>
      </c>
      <c r="BH693" s="9" t="s">
        <v>210</v>
      </c>
      <c r="BI693" s="9" t="s">
        <v>306</v>
      </c>
      <c r="BJ693" s="9" t="s">
        <v>477</v>
      </c>
    </row>
    <row r="694" spans="1:62" ht="260.10000000000002" customHeight="1" x14ac:dyDescent="0.15">
      <c r="A694" s="309" t="s">
        <v>306</v>
      </c>
      <c r="B694" s="304" t="s">
        <v>477</v>
      </c>
      <c r="C694" s="304" t="s">
        <v>210</v>
      </c>
      <c r="D694" s="303" t="s">
        <v>629</v>
      </c>
      <c r="E694" s="205">
        <f t="shared" ref="E694" si="343">COUNTIF(AG692:BD692,"○")</f>
        <v>1</v>
      </c>
      <c r="F694" s="287">
        <f t="shared" si="342"/>
        <v>0</v>
      </c>
      <c r="G694" s="210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211"/>
      <c r="AE694" s="32"/>
      <c r="AF694" s="32"/>
      <c r="AG694" s="149"/>
      <c r="AH694" s="47"/>
      <c r="AI694" s="47"/>
      <c r="AJ694" s="85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77"/>
      <c r="BB694" s="47"/>
      <c r="BC694" s="47"/>
      <c r="BD694" s="78"/>
      <c r="BE694" s="5">
        <f>COUNTIF(AG692:BD692,"○")</f>
        <v>1</v>
      </c>
      <c r="BF694" s="5">
        <f>SUM(AG694:BD694)</f>
        <v>0</v>
      </c>
      <c r="BH694" s="9" t="s">
        <v>210</v>
      </c>
      <c r="BI694" s="9" t="s">
        <v>306</v>
      </c>
      <c r="BJ694" s="9" t="s">
        <v>477</v>
      </c>
    </row>
    <row r="695" spans="1:62" ht="260.10000000000002" customHeight="1" x14ac:dyDescent="0.15">
      <c r="A695" s="309" t="s">
        <v>306</v>
      </c>
      <c r="B695" s="312" t="s">
        <v>477</v>
      </c>
      <c r="C695" s="312" t="s">
        <v>210</v>
      </c>
      <c r="D695" s="70" t="s">
        <v>573</v>
      </c>
      <c r="E695" s="277"/>
      <c r="F695" s="291"/>
      <c r="G695" s="273" t="s">
        <v>607</v>
      </c>
      <c r="H695" s="176"/>
      <c r="I695" s="176"/>
      <c r="J695" s="2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  <c r="AA695" s="170" t="s">
        <v>607</v>
      </c>
      <c r="AB695" s="176"/>
      <c r="AC695" s="176"/>
      <c r="AD695" s="238"/>
      <c r="AE695" s="2"/>
      <c r="AF695" s="2"/>
      <c r="AG695" s="184" t="s">
        <v>607</v>
      </c>
      <c r="AH695" s="174"/>
      <c r="AI695" s="174"/>
      <c r="AJ695" s="186"/>
      <c r="AK695" s="174"/>
      <c r="AL695" s="174"/>
      <c r="AM695" s="174"/>
      <c r="AN695" s="174"/>
      <c r="AO695" s="174"/>
      <c r="AP695" s="174"/>
      <c r="AQ695" s="174"/>
      <c r="AR695" s="174"/>
      <c r="AS695" s="174"/>
      <c r="AT695" s="174"/>
      <c r="AU695" s="174"/>
      <c r="AV695" s="174"/>
      <c r="AW695" s="174"/>
      <c r="AX695" s="174"/>
      <c r="AY695" s="174"/>
      <c r="AZ695" s="187"/>
      <c r="BA695" s="170" t="s">
        <v>607</v>
      </c>
      <c r="BB695" s="174"/>
      <c r="BC695" s="174"/>
      <c r="BD695" s="175"/>
      <c r="BE695" s="5"/>
      <c r="BF695" s="5"/>
      <c r="BH695" s="9" t="s">
        <v>210</v>
      </c>
      <c r="BI695" s="9" t="s">
        <v>306</v>
      </c>
      <c r="BJ695" s="9" t="s">
        <v>477</v>
      </c>
    </row>
    <row r="696" spans="1:62" ht="110.1" customHeight="1" x14ac:dyDescent="0.15">
      <c r="A696" s="309" t="s">
        <v>306</v>
      </c>
      <c r="B696" s="304" t="s">
        <v>478</v>
      </c>
      <c r="C696" s="304" t="s">
        <v>210</v>
      </c>
      <c r="D696" s="35" t="s">
        <v>548</v>
      </c>
      <c r="E696" s="205"/>
      <c r="F696" s="292"/>
      <c r="G696" s="212" t="s">
        <v>561</v>
      </c>
      <c r="H696" s="36"/>
      <c r="I696" s="36"/>
      <c r="J696" s="36"/>
      <c r="K696" s="36"/>
      <c r="L696" s="36"/>
      <c r="M696" s="36" t="s">
        <v>561</v>
      </c>
      <c r="N696" s="36" t="s">
        <v>561</v>
      </c>
      <c r="O696" s="36"/>
      <c r="P696" s="36"/>
      <c r="Q696" s="36"/>
      <c r="R696" s="36"/>
      <c r="S696" s="36"/>
      <c r="T696" s="36"/>
      <c r="U696" s="36"/>
      <c r="V696" s="36"/>
      <c r="W696" s="36" t="s">
        <v>561</v>
      </c>
      <c r="X696" s="36"/>
      <c r="Y696" s="36"/>
      <c r="Z696" s="36"/>
      <c r="AA696" s="36" t="s">
        <v>561</v>
      </c>
      <c r="AB696" s="36"/>
      <c r="AC696" s="36"/>
      <c r="AD696" s="213"/>
      <c r="AE696" s="200"/>
      <c r="AF696" s="200"/>
      <c r="AG696" s="39" t="s">
        <v>561</v>
      </c>
      <c r="AH696" s="38"/>
      <c r="AI696" s="38"/>
      <c r="AJ696" s="38"/>
      <c r="AK696" s="38"/>
      <c r="AL696" s="38"/>
      <c r="AM696" s="38" t="s">
        <v>561</v>
      </c>
      <c r="AN696" s="38" t="s">
        <v>561</v>
      </c>
      <c r="AO696" s="38"/>
      <c r="AP696" s="38"/>
      <c r="AQ696" s="38"/>
      <c r="AR696" s="38"/>
      <c r="AS696" s="38"/>
      <c r="AT696" s="38"/>
      <c r="AU696" s="38"/>
      <c r="AV696" s="38"/>
      <c r="AW696" s="38" t="s">
        <v>561</v>
      </c>
      <c r="AX696" s="38"/>
      <c r="AY696" s="38"/>
      <c r="AZ696" s="38"/>
      <c r="BA696" s="38" t="s">
        <v>561</v>
      </c>
      <c r="BB696" s="38"/>
      <c r="BC696" s="38"/>
      <c r="BD696" s="153"/>
      <c r="BE696" s="1"/>
      <c r="BF696" s="1"/>
      <c r="BH696" s="9" t="s">
        <v>210</v>
      </c>
      <c r="BI696" s="9" t="s">
        <v>306</v>
      </c>
      <c r="BJ696" s="9" t="s">
        <v>478</v>
      </c>
    </row>
    <row r="697" spans="1:62" ht="260.10000000000002" customHeight="1" x14ac:dyDescent="0.15">
      <c r="A697" s="309" t="s">
        <v>306</v>
      </c>
      <c r="B697" s="304" t="s">
        <v>478</v>
      </c>
      <c r="C697" s="304" t="s">
        <v>210</v>
      </c>
      <c r="D697" s="303" t="s">
        <v>628</v>
      </c>
      <c r="E697" s="205"/>
      <c r="F697" s="287">
        <f t="shared" ref="F697:F698" si="344">SUM(AG697:BD697)</f>
        <v>811800</v>
      </c>
      <c r="G697" s="210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211"/>
      <c r="AE697" s="32"/>
      <c r="AF697" s="32"/>
      <c r="AG697" s="149">
        <v>0</v>
      </c>
      <c r="AH697" s="47"/>
      <c r="AI697" s="47"/>
      <c r="AJ697" s="47"/>
      <c r="AK697" s="47"/>
      <c r="AL697" s="47"/>
      <c r="AM697" s="47">
        <v>198000</v>
      </c>
      <c r="AN697" s="47">
        <v>613800</v>
      </c>
      <c r="AO697" s="47"/>
      <c r="AP697" s="47"/>
      <c r="AQ697" s="47"/>
      <c r="AR697" s="47"/>
      <c r="AS697" s="47"/>
      <c r="AT697" s="47"/>
      <c r="AU697" s="47"/>
      <c r="AV697" s="47"/>
      <c r="AW697" s="77">
        <v>0</v>
      </c>
      <c r="AX697" s="47"/>
      <c r="AY697" s="47"/>
      <c r="AZ697" s="47"/>
      <c r="BA697" s="77">
        <v>0</v>
      </c>
      <c r="BB697" s="47"/>
      <c r="BC697" s="47"/>
      <c r="BD697" s="78"/>
      <c r="BE697" s="5"/>
      <c r="BF697" s="5">
        <f>SUM(AG697:BD697)</f>
        <v>811800</v>
      </c>
      <c r="BH697" s="9" t="s">
        <v>210</v>
      </c>
      <c r="BI697" s="9" t="s">
        <v>306</v>
      </c>
      <c r="BJ697" s="9" t="s">
        <v>478</v>
      </c>
    </row>
    <row r="698" spans="1:62" ht="260.10000000000002" customHeight="1" x14ac:dyDescent="0.15">
      <c r="A698" s="309" t="s">
        <v>306</v>
      </c>
      <c r="B698" s="304" t="s">
        <v>478</v>
      </c>
      <c r="C698" s="304" t="s">
        <v>210</v>
      </c>
      <c r="D698" s="303" t="s">
        <v>629</v>
      </c>
      <c r="E698" s="205">
        <f t="shared" ref="E698" si="345">COUNTIF(AG696:BD696,"○")</f>
        <v>5</v>
      </c>
      <c r="F698" s="287">
        <f t="shared" si="344"/>
        <v>811800</v>
      </c>
      <c r="G698" s="210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211"/>
      <c r="AE698" s="32"/>
      <c r="AF698" s="32"/>
      <c r="AG698" s="149">
        <v>0</v>
      </c>
      <c r="AH698" s="47"/>
      <c r="AI698" s="47"/>
      <c r="AJ698" s="47"/>
      <c r="AK698" s="47"/>
      <c r="AL698" s="47"/>
      <c r="AM698" s="47">
        <v>198000</v>
      </c>
      <c r="AN698" s="47">
        <v>613800</v>
      </c>
      <c r="AO698" s="47"/>
      <c r="AP698" s="47"/>
      <c r="AQ698" s="47"/>
      <c r="AR698" s="47"/>
      <c r="AS698" s="47"/>
      <c r="AT698" s="47"/>
      <c r="AU698" s="47"/>
      <c r="AV698" s="47"/>
      <c r="AW698" s="77">
        <v>0</v>
      </c>
      <c r="AX698" s="47"/>
      <c r="AY698" s="47"/>
      <c r="AZ698" s="47"/>
      <c r="BA698" s="77">
        <v>0</v>
      </c>
      <c r="BB698" s="47"/>
      <c r="BC698" s="47"/>
      <c r="BD698" s="78"/>
      <c r="BE698" s="5">
        <f>COUNTIF(AG696:BD696,"○")</f>
        <v>5</v>
      </c>
      <c r="BF698" s="5">
        <f>SUM(AG698:BD698)</f>
        <v>811800</v>
      </c>
      <c r="BH698" s="9" t="s">
        <v>210</v>
      </c>
      <c r="BI698" s="9" t="s">
        <v>306</v>
      </c>
      <c r="BJ698" s="9" t="s">
        <v>478</v>
      </c>
    </row>
    <row r="699" spans="1:62" ht="260.10000000000002" customHeight="1" x14ac:dyDescent="0.15">
      <c r="A699" s="312" t="s">
        <v>306</v>
      </c>
      <c r="B699" s="312" t="s">
        <v>478</v>
      </c>
      <c r="C699" s="312" t="s">
        <v>210</v>
      </c>
      <c r="D699" s="70" t="s">
        <v>601</v>
      </c>
      <c r="E699" s="277"/>
      <c r="F699" s="291"/>
      <c r="G699" s="273" t="s">
        <v>608</v>
      </c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0" t="s">
        <v>608</v>
      </c>
      <c r="X699" s="176"/>
      <c r="Y699" s="176"/>
      <c r="Z699" s="176"/>
      <c r="AA699" s="170" t="s">
        <v>608</v>
      </c>
      <c r="AB699" s="176"/>
      <c r="AC699" s="176"/>
      <c r="AD699" s="238"/>
      <c r="AE699" s="5"/>
      <c r="AF699" s="5"/>
      <c r="AG699" s="184" t="s">
        <v>608</v>
      </c>
      <c r="AH699" s="174"/>
      <c r="AI699" s="174"/>
      <c r="AJ699" s="174"/>
      <c r="AK699" s="174"/>
      <c r="AL699" s="174"/>
      <c r="AM699" s="174"/>
      <c r="AN699" s="174"/>
      <c r="AO699" s="174"/>
      <c r="AP699" s="174"/>
      <c r="AQ699" s="174"/>
      <c r="AR699" s="174"/>
      <c r="AS699" s="174"/>
      <c r="AT699" s="174"/>
      <c r="AU699" s="174"/>
      <c r="AV699" s="187"/>
      <c r="AW699" s="170" t="s">
        <v>608</v>
      </c>
      <c r="AX699" s="174"/>
      <c r="AY699" s="174"/>
      <c r="AZ699" s="174"/>
      <c r="BA699" s="170" t="s">
        <v>608</v>
      </c>
      <c r="BB699" s="174"/>
      <c r="BC699" s="174"/>
      <c r="BD699" s="175"/>
      <c r="BE699" s="5"/>
      <c r="BF699" s="5"/>
      <c r="BH699" s="9" t="s">
        <v>210</v>
      </c>
      <c r="BI699" s="9" t="s">
        <v>306</v>
      </c>
      <c r="BJ699" s="9" t="s">
        <v>478</v>
      </c>
    </row>
    <row r="700" spans="1:62" ht="110.1" customHeight="1" x14ac:dyDescent="0.15">
      <c r="A700" s="313" t="s">
        <v>307</v>
      </c>
      <c r="B700" s="306" t="s">
        <v>119</v>
      </c>
      <c r="C700" s="306" t="s">
        <v>210</v>
      </c>
      <c r="D700" s="158" t="s">
        <v>548</v>
      </c>
      <c r="E700" s="204"/>
      <c r="F700" s="289"/>
      <c r="G700" s="20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 t="s">
        <v>561</v>
      </c>
      <c r="AB700" s="38"/>
      <c r="AC700" s="38"/>
      <c r="AD700" s="209"/>
      <c r="AE700" s="86"/>
      <c r="AF700" s="86"/>
      <c r="AG700" s="39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 t="s">
        <v>561</v>
      </c>
      <c r="BB700" s="38"/>
      <c r="BC700" s="38"/>
      <c r="BD700" s="153"/>
      <c r="BE700" s="1"/>
      <c r="BF700" s="1"/>
      <c r="BH700" s="9" t="s">
        <v>210</v>
      </c>
      <c r="BI700" s="9" t="s">
        <v>307</v>
      </c>
      <c r="BJ700" s="9" t="s">
        <v>119</v>
      </c>
    </row>
    <row r="701" spans="1:62" ht="260.10000000000002" customHeight="1" x14ac:dyDescent="0.15">
      <c r="A701" s="308" t="s">
        <v>307</v>
      </c>
      <c r="B701" s="304" t="s">
        <v>119</v>
      </c>
      <c r="C701" s="304" t="s">
        <v>210</v>
      </c>
      <c r="D701" s="303" t="s">
        <v>628</v>
      </c>
      <c r="E701" s="205"/>
      <c r="F701" s="287">
        <f t="shared" ref="F701:F702" si="346">SUM(AG701:BD701)</f>
        <v>23100</v>
      </c>
      <c r="G701" s="210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211"/>
      <c r="AE701" s="32"/>
      <c r="AF701" s="32"/>
      <c r="AG701" s="136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>
        <v>23100</v>
      </c>
      <c r="BB701" s="47"/>
      <c r="BC701" s="47"/>
      <c r="BD701" s="78"/>
      <c r="BE701" s="5"/>
      <c r="BF701" s="5">
        <f>SUM(AG701:BD701)</f>
        <v>23100</v>
      </c>
      <c r="BH701" s="9" t="s">
        <v>210</v>
      </c>
      <c r="BI701" s="9" t="s">
        <v>307</v>
      </c>
      <c r="BJ701" s="9" t="s">
        <v>119</v>
      </c>
    </row>
    <row r="702" spans="1:62" ht="260.10000000000002" customHeight="1" x14ac:dyDescent="0.15">
      <c r="A702" s="309" t="s">
        <v>307</v>
      </c>
      <c r="B702" s="304" t="s">
        <v>119</v>
      </c>
      <c r="C702" s="304" t="s">
        <v>210</v>
      </c>
      <c r="D702" s="35" t="s">
        <v>629</v>
      </c>
      <c r="E702" s="205">
        <f t="shared" ref="E702" si="347">COUNTIF(AG700:BD700,"○")</f>
        <v>1</v>
      </c>
      <c r="F702" s="287">
        <f t="shared" si="346"/>
        <v>23100</v>
      </c>
      <c r="G702" s="212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213"/>
      <c r="AE702" s="5"/>
      <c r="AF702" s="5"/>
      <c r="AG702" s="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>
        <v>23100</v>
      </c>
      <c r="BB702" s="36"/>
      <c r="BC702" s="36"/>
      <c r="BD702" s="76"/>
      <c r="BE702" s="5">
        <f>COUNTIF(AG700:BD700,"○")</f>
        <v>1</v>
      </c>
      <c r="BF702" s="5">
        <f>SUM(AG702:BD702)</f>
        <v>23100</v>
      </c>
      <c r="BH702" s="9" t="s">
        <v>210</v>
      </c>
      <c r="BI702" s="9" t="s">
        <v>307</v>
      </c>
      <c r="BJ702" s="9" t="s">
        <v>119</v>
      </c>
    </row>
    <row r="703" spans="1:62" ht="260.10000000000002" customHeight="1" x14ac:dyDescent="0.15">
      <c r="A703" s="312" t="s">
        <v>307</v>
      </c>
      <c r="B703" s="312" t="s">
        <v>119</v>
      </c>
      <c r="C703" s="312" t="s">
        <v>210</v>
      </c>
      <c r="D703" s="71" t="s">
        <v>601</v>
      </c>
      <c r="E703" s="277"/>
      <c r="F703" s="291"/>
      <c r="G703" s="264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265"/>
      <c r="AE703" s="266"/>
      <c r="AF703" s="266"/>
      <c r="AG703" s="138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4"/>
      <c r="BE703" s="2"/>
      <c r="BF703" s="2"/>
      <c r="BH703" s="9" t="s">
        <v>210</v>
      </c>
      <c r="BI703" s="9" t="s">
        <v>307</v>
      </c>
      <c r="BJ703" s="9" t="s">
        <v>119</v>
      </c>
    </row>
    <row r="704" spans="1:62" ht="110.1" customHeight="1" x14ac:dyDescent="0.15">
      <c r="A704" s="308" t="s">
        <v>308</v>
      </c>
      <c r="B704" s="304" t="s">
        <v>481</v>
      </c>
      <c r="C704" s="304" t="s">
        <v>210</v>
      </c>
      <c r="D704" s="35" t="s">
        <v>548</v>
      </c>
      <c r="E704" s="205"/>
      <c r="F704" s="292"/>
      <c r="G704" s="212" t="s">
        <v>561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 t="s">
        <v>561</v>
      </c>
      <c r="AB704" s="36"/>
      <c r="AC704" s="36"/>
      <c r="AD704" s="213"/>
      <c r="AE704" s="200"/>
      <c r="AF704" s="200"/>
      <c r="AG704" s="6" t="s">
        <v>561</v>
      </c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 t="s">
        <v>561</v>
      </c>
      <c r="BB704" s="36"/>
      <c r="BC704" s="36"/>
      <c r="BD704" s="76"/>
      <c r="BE704" s="5"/>
      <c r="BF704" s="5"/>
      <c r="BH704" s="9" t="s">
        <v>210</v>
      </c>
      <c r="BI704" s="9" t="s">
        <v>308</v>
      </c>
      <c r="BJ704" s="9" t="s">
        <v>481</v>
      </c>
    </row>
    <row r="705" spans="1:62" ht="260.10000000000002" customHeight="1" x14ac:dyDescent="0.15">
      <c r="A705" s="308" t="s">
        <v>308</v>
      </c>
      <c r="B705" s="304" t="s">
        <v>481</v>
      </c>
      <c r="C705" s="304" t="s">
        <v>210</v>
      </c>
      <c r="D705" s="303" t="s">
        <v>628</v>
      </c>
      <c r="E705" s="205"/>
      <c r="F705" s="287">
        <f t="shared" ref="F705:F706" si="348">SUM(AG705:BD705)</f>
        <v>45022</v>
      </c>
      <c r="G705" s="210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211"/>
      <c r="AE705" s="32"/>
      <c r="AF705" s="32"/>
      <c r="AG705" s="136">
        <v>17522</v>
      </c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>
        <v>27500</v>
      </c>
      <c r="BB705" s="47"/>
      <c r="BC705" s="47"/>
      <c r="BD705" s="78"/>
      <c r="BE705" s="5"/>
      <c r="BF705" s="5">
        <f>SUM(AG705:BD705)</f>
        <v>45022</v>
      </c>
      <c r="BH705" s="9" t="s">
        <v>210</v>
      </c>
      <c r="BI705" s="9" t="s">
        <v>308</v>
      </c>
      <c r="BJ705" s="9" t="s">
        <v>481</v>
      </c>
    </row>
    <row r="706" spans="1:62" ht="260.10000000000002" customHeight="1" x14ac:dyDescent="0.15">
      <c r="A706" s="309" t="s">
        <v>308</v>
      </c>
      <c r="B706" s="304" t="s">
        <v>481</v>
      </c>
      <c r="C706" s="304" t="s">
        <v>210</v>
      </c>
      <c r="D706" s="35" t="s">
        <v>629</v>
      </c>
      <c r="E706" s="205">
        <f t="shared" ref="E706" si="349">COUNTIF(AG704:BD704,"○")</f>
        <v>2</v>
      </c>
      <c r="F706" s="287">
        <f t="shared" si="348"/>
        <v>22524</v>
      </c>
      <c r="G706" s="212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213"/>
      <c r="AE706" s="5"/>
      <c r="AF706" s="5"/>
      <c r="AG706" s="6">
        <v>8774</v>
      </c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>
        <v>13750</v>
      </c>
      <c r="BB706" s="36"/>
      <c r="BC706" s="36"/>
      <c r="BD706" s="76"/>
      <c r="BE706" s="5">
        <f>COUNTIF(AG704:BD704,"○")</f>
        <v>2</v>
      </c>
      <c r="BF706" s="5">
        <f>SUM(AG706:BD706)</f>
        <v>22524</v>
      </c>
      <c r="BH706" s="9" t="s">
        <v>210</v>
      </c>
      <c r="BI706" s="9" t="s">
        <v>308</v>
      </c>
      <c r="BJ706" s="9" t="s">
        <v>481</v>
      </c>
    </row>
    <row r="707" spans="1:62" ht="260.10000000000002" customHeight="1" x14ac:dyDescent="0.15">
      <c r="A707" s="305" t="s">
        <v>308</v>
      </c>
      <c r="B707" s="305" t="s">
        <v>481</v>
      </c>
      <c r="C707" s="305" t="s">
        <v>210</v>
      </c>
      <c r="D707" s="88" t="s">
        <v>601</v>
      </c>
      <c r="E707" s="205"/>
      <c r="F707" s="290"/>
      <c r="G707" s="216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  <c r="AA707" s="125"/>
      <c r="AB707" s="125"/>
      <c r="AC707" s="125"/>
      <c r="AD707" s="217"/>
      <c r="AE707" s="201"/>
      <c r="AF707" s="201"/>
      <c r="AG707" s="173"/>
      <c r="AH707" s="170"/>
      <c r="AI707" s="170"/>
      <c r="AJ707" s="170"/>
      <c r="AK707" s="170"/>
      <c r="AL707" s="170"/>
      <c r="AM707" s="170"/>
      <c r="AN707" s="170"/>
      <c r="AO707" s="170"/>
      <c r="AP707" s="170"/>
      <c r="AQ707" s="170"/>
      <c r="AR707" s="170"/>
      <c r="AS707" s="170"/>
      <c r="AT707" s="170"/>
      <c r="AU707" s="170"/>
      <c r="AV707" s="170"/>
      <c r="AW707" s="170"/>
      <c r="AX707" s="170"/>
      <c r="AY707" s="170"/>
      <c r="AZ707" s="170"/>
      <c r="BA707" s="170"/>
      <c r="BB707" s="170"/>
      <c r="BC707" s="170"/>
      <c r="BD707" s="171"/>
      <c r="BE707" s="5"/>
      <c r="BF707" s="5"/>
      <c r="BH707" s="9" t="s">
        <v>210</v>
      </c>
      <c r="BI707" s="9" t="s">
        <v>308</v>
      </c>
      <c r="BJ707" s="9" t="s">
        <v>481</v>
      </c>
    </row>
    <row r="708" spans="1:62" ht="110.1" customHeight="1" x14ac:dyDescent="0.15">
      <c r="A708" s="313" t="s">
        <v>309</v>
      </c>
      <c r="B708" s="306" t="s">
        <v>479</v>
      </c>
      <c r="C708" s="306" t="s">
        <v>210</v>
      </c>
      <c r="D708" s="158" t="s">
        <v>548</v>
      </c>
      <c r="E708" s="204"/>
      <c r="F708" s="289"/>
      <c r="G708" s="208" t="s">
        <v>561</v>
      </c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 t="s">
        <v>561</v>
      </c>
      <c r="AB708" s="38"/>
      <c r="AC708" s="38"/>
      <c r="AD708" s="209"/>
      <c r="AE708" s="86"/>
      <c r="AF708" s="86"/>
      <c r="AG708" s="39" t="s">
        <v>561</v>
      </c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 t="s">
        <v>561</v>
      </c>
      <c r="BB708" s="38"/>
      <c r="BC708" s="38"/>
      <c r="BD708" s="153"/>
      <c r="BE708" s="1"/>
      <c r="BF708" s="1"/>
      <c r="BH708" s="9" t="s">
        <v>210</v>
      </c>
      <c r="BI708" s="9" t="s">
        <v>309</v>
      </c>
      <c r="BJ708" s="9" t="s">
        <v>479</v>
      </c>
    </row>
    <row r="709" spans="1:62" ht="260.10000000000002" customHeight="1" x14ac:dyDescent="0.15">
      <c r="A709" s="308" t="s">
        <v>309</v>
      </c>
      <c r="B709" s="304" t="s">
        <v>479</v>
      </c>
      <c r="C709" s="304" t="s">
        <v>210</v>
      </c>
      <c r="D709" s="303" t="s">
        <v>628</v>
      </c>
      <c r="E709" s="205"/>
      <c r="F709" s="287">
        <f t="shared" ref="F709:F710" si="350">SUM(AG709:BD709)</f>
        <v>50522</v>
      </c>
      <c r="G709" s="210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211"/>
      <c r="AE709" s="32"/>
      <c r="AF709" s="32"/>
      <c r="AG709" s="136">
        <v>17522</v>
      </c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>
        <v>33000</v>
      </c>
      <c r="BB709" s="47"/>
      <c r="BC709" s="47"/>
      <c r="BD709" s="78"/>
      <c r="BE709" s="5"/>
      <c r="BF709" s="5">
        <f>SUM(AG709:BD709)</f>
        <v>50522</v>
      </c>
      <c r="BH709" s="9" t="s">
        <v>210</v>
      </c>
      <c r="BI709" s="9" t="s">
        <v>309</v>
      </c>
      <c r="BJ709" s="9" t="s">
        <v>479</v>
      </c>
    </row>
    <row r="710" spans="1:62" ht="260.10000000000002" customHeight="1" x14ac:dyDescent="0.15">
      <c r="A710" s="309" t="s">
        <v>309</v>
      </c>
      <c r="B710" s="304" t="s">
        <v>479</v>
      </c>
      <c r="C710" s="304" t="s">
        <v>210</v>
      </c>
      <c r="D710" s="35" t="s">
        <v>629</v>
      </c>
      <c r="E710" s="205">
        <f t="shared" ref="E710" si="351">COUNTIF(AG708:BD708,"○")</f>
        <v>2</v>
      </c>
      <c r="F710" s="287">
        <f t="shared" si="350"/>
        <v>54935</v>
      </c>
      <c r="G710" s="212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213"/>
      <c r="AE710" s="5"/>
      <c r="AF710" s="5"/>
      <c r="AG710" s="6">
        <v>21935</v>
      </c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>
        <v>33000</v>
      </c>
      <c r="BB710" s="36"/>
      <c r="BC710" s="36"/>
      <c r="BD710" s="76"/>
      <c r="BE710" s="5">
        <f>COUNTIF(AG708:BD708,"○")</f>
        <v>2</v>
      </c>
      <c r="BF710" s="5">
        <f>SUM(AG710:BD710)</f>
        <v>54935</v>
      </c>
      <c r="BH710" s="9" t="s">
        <v>210</v>
      </c>
      <c r="BI710" s="9" t="s">
        <v>309</v>
      </c>
      <c r="BJ710" s="9" t="s">
        <v>479</v>
      </c>
    </row>
    <row r="711" spans="1:62" ht="260.10000000000002" customHeight="1" x14ac:dyDescent="0.15">
      <c r="A711" s="312" t="s">
        <v>309</v>
      </c>
      <c r="B711" s="312" t="s">
        <v>479</v>
      </c>
      <c r="C711" s="312" t="s">
        <v>210</v>
      </c>
      <c r="D711" s="71" t="s">
        <v>573</v>
      </c>
      <c r="E711" s="277"/>
      <c r="F711" s="291"/>
      <c r="G711" s="264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265"/>
      <c r="AE711" s="266"/>
      <c r="AF711" s="266"/>
      <c r="AG711" s="173"/>
      <c r="AH711" s="170"/>
      <c r="AI711" s="170"/>
      <c r="AJ711" s="170"/>
      <c r="AK711" s="170"/>
      <c r="AL711" s="170"/>
      <c r="AM711" s="170"/>
      <c r="AN711" s="170"/>
      <c r="AO711" s="170"/>
      <c r="AP711" s="170"/>
      <c r="AQ711" s="170"/>
      <c r="AR711" s="170"/>
      <c r="AS711" s="170"/>
      <c r="AT711" s="170"/>
      <c r="AU711" s="170"/>
      <c r="AV711" s="170"/>
      <c r="AW711" s="170"/>
      <c r="AX711" s="170"/>
      <c r="AY711" s="170"/>
      <c r="AZ711" s="170"/>
      <c r="BA711" s="170"/>
      <c r="BB711" s="170"/>
      <c r="BC711" s="170"/>
      <c r="BD711" s="171"/>
      <c r="BE711" s="2"/>
      <c r="BF711" s="2"/>
      <c r="BH711" s="9" t="s">
        <v>210</v>
      </c>
      <c r="BI711" s="9" t="s">
        <v>309</v>
      </c>
      <c r="BJ711" s="9" t="s">
        <v>479</v>
      </c>
    </row>
    <row r="712" spans="1:62" ht="110.1" customHeight="1" x14ac:dyDescent="0.15">
      <c r="A712" s="308" t="s">
        <v>310</v>
      </c>
      <c r="B712" s="304" t="s">
        <v>487</v>
      </c>
      <c r="C712" s="304" t="s">
        <v>210</v>
      </c>
      <c r="D712" s="35" t="s">
        <v>548</v>
      </c>
      <c r="E712" s="205"/>
      <c r="F712" s="292"/>
      <c r="G712" s="212" t="s">
        <v>561</v>
      </c>
      <c r="H712" s="36"/>
      <c r="I712" s="36"/>
      <c r="J712" s="36" t="s">
        <v>561</v>
      </c>
      <c r="K712" s="36"/>
      <c r="L712" s="36"/>
      <c r="M712" s="36" t="s">
        <v>561</v>
      </c>
      <c r="N712" s="36" t="s">
        <v>561</v>
      </c>
      <c r="O712" s="36"/>
      <c r="P712" s="36"/>
      <c r="Q712" s="36"/>
      <c r="R712" s="36" t="s">
        <v>561</v>
      </c>
      <c r="S712" s="36" t="s">
        <v>561</v>
      </c>
      <c r="T712" s="36"/>
      <c r="U712" s="36"/>
      <c r="V712" s="36" t="s">
        <v>561</v>
      </c>
      <c r="W712" s="36" t="s">
        <v>561</v>
      </c>
      <c r="X712" s="36"/>
      <c r="Y712" s="36"/>
      <c r="Z712" s="36"/>
      <c r="AA712" s="36" t="s">
        <v>561</v>
      </c>
      <c r="AB712" s="36"/>
      <c r="AC712" s="36"/>
      <c r="AD712" s="213"/>
      <c r="AE712" s="200"/>
      <c r="AF712" s="200"/>
      <c r="AG712" s="6" t="s">
        <v>561</v>
      </c>
      <c r="AH712" s="36"/>
      <c r="AI712" s="36"/>
      <c r="AJ712" s="36" t="s">
        <v>561</v>
      </c>
      <c r="AK712" s="36"/>
      <c r="AL712" s="36"/>
      <c r="AM712" s="36" t="s">
        <v>561</v>
      </c>
      <c r="AN712" s="36" t="s">
        <v>561</v>
      </c>
      <c r="AO712" s="36"/>
      <c r="AP712" s="36"/>
      <c r="AQ712" s="36"/>
      <c r="AR712" s="36" t="s">
        <v>561</v>
      </c>
      <c r="AS712" s="36" t="s">
        <v>561</v>
      </c>
      <c r="AT712" s="36"/>
      <c r="AU712" s="36"/>
      <c r="AV712" s="36" t="s">
        <v>561</v>
      </c>
      <c r="AW712" s="36" t="s">
        <v>561</v>
      </c>
      <c r="AX712" s="36"/>
      <c r="AY712" s="36"/>
      <c r="AZ712" s="36"/>
      <c r="BA712" s="36" t="s">
        <v>561</v>
      </c>
      <c r="BB712" s="36"/>
      <c r="BC712" s="36"/>
      <c r="BD712" s="76"/>
      <c r="BE712" s="5"/>
      <c r="BF712" s="5"/>
      <c r="BH712" s="9" t="s">
        <v>210</v>
      </c>
      <c r="BI712" s="9" t="s">
        <v>310</v>
      </c>
      <c r="BJ712" s="9" t="s">
        <v>487</v>
      </c>
    </row>
    <row r="713" spans="1:62" ht="260.10000000000002" customHeight="1" x14ac:dyDescent="0.15">
      <c r="A713" s="308" t="s">
        <v>310</v>
      </c>
      <c r="B713" s="304" t="s">
        <v>487</v>
      </c>
      <c r="C713" s="304" t="s">
        <v>210</v>
      </c>
      <c r="D713" s="303" t="s">
        <v>628</v>
      </c>
      <c r="E713" s="205"/>
      <c r="F713" s="287">
        <f t="shared" ref="F713:F714" si="352">SUM(AG713:BD713)</f>
        <v>1993197</v>
      </c>
      <c r="G713" s="210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211"/>
      <c r="AE713" s="32"/>
      <c r="AF713" s="32"/>
      <c r="AG713" s="136">
        <v>131417</v>
      </c>
      <c r="AH713" s="47"/>
      <c r="AI713" s="47"/>
      <c r="AJ713" s="47">
        <v>572000</v>
      </c>
      <c r="AK713" s="47"/>
      <c r="AL713" s="47"/>
      <c r="AM713" s="47">
        <v>70400</v>
      </c>
      <c r="AN713" s="47">
        <v>580800</v>
      </c>
      <c r="AO713" s="47"/>
      <c r="AP713" s="47"/>
      <c r="AQ713" s="47"/>
      <c r="AR713" s="47">
        <v>55000</v>
      </c>
      <c r="AS713" s="47">
        <v>0</v>
      </c>
      <c r="AT713" s="47"/>
      <c r="AU713" s="47"/>
      <c r="AV713" s="47">
        <v>0</v>
      </c>
      <c r="AW713" s="47">
        <v>264000</v>
      </c>
      <c r="AX713" s="47"/>
      <c r="AY713" s="47"/>
      <c r="AZ713" s="47"/>
      <c r="BA713" s="47">
        <v>319580</v>
      </c>
      <c r="BB713" s="47"/>
      <c r="BC713" s="47"/>
      <c r="BD713" s="78"/>
      <c r="BE713" s="5"/>
      <c r="BF713" s="5">
        <f>SUM(AG713:BD713)</f>
        <v>1993197</v>
      </c>
      <c r="BH713" s="9" t="s">
        <v>210</v>
      </c>
      <c r="BI713" s="9" t="s">
        <v>310</v>
      </c>
      <c r="BJ713" s="9" t="s">
        <v>487</v>
      </c>
    </row>
    <row r="714" spans="1:62" ht="260.10000000000002" customHeight="1" x14ac:dyDescent="0.15">
      <c r="A714" s="309" t="s">
        <v>310</v>
      </c>
      <c r="B714" s="304" t="s">
        <v>487</v>
      </c>
      <c r="C714" s="304" t="s">
        <v>210</v>
      </c>
      <c r="D714" s="35" t="s">
        <v>629</v>
      </c>
      <c r="E714" s="205">
        <f t="shared" ref="E714" si="353">COUNTIF(AG712:BD712,"○")</f>
        <v>9</v>
      </c>
      <c r="F714" s="287">
        <f t="shared" si="352"/>
        <v>2004388</v>
      </c>
      <c r="G714" s="212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213"/>
      <c r="AE714" s="5"/>
      <c r="AF714" s="5"/>
      <c r="AG714" s="6">
        <v>131608</v>
      </c>
      <c r="AH714" s="36"/>
      <c r="AI714" s="36"/>
      <c r="AJ714" s="36">
        <v>572000</v>
      </c>
      <c r="AK714" s="36"/>
      <c r="AL714" s="36"/>
      <c r="AM714" s="36">
        <v>70400</v>
      </c>
      <c r="AN714" s="36">
        <v>580800</v>
      </c>
      <c r="AO714" s="36"/>
      <c r="AP714" s="36"/>
      <c r="AQ714" s="36"/>
      <c r="AR714" s="36">
        <v>110000</v>
      </c>
      <c r="AS714" s="36">
        <v>0</v>
      </c>
      <c r="AT714" s="36"/>
      <c r="AU714" s="36"/>
      <c r="AV714" s="36">
        <v>0</v>
      </c>
      <c r="AW714" s="36">
        <v>264000</v>
      </c>
      <c r="AX714" s="36"/>
      <c r="AY714" s="36"/>
      <c r="AZ714" s="36"/>
      <c r="BA714" s="36">
        <v>275580</v>
      </c>
      <c r="BB714" s="36"/>
      <c r="BC714" s="36"/>
      <c r="BD714" s="76"/>
      <c r="BE714" s="5">
        <f>COUNTIF(AG712:BD712,"○")</f>
        <v>9</v>
      </c>
      <c r="BF714" s="5">
        <f>SUM(AG714:BD714)</f>
        <v>2004388</v>
      </c>
      <c r="BH714" s="9" t="s">
        <v>210</v>
      </c>
      <c r="BI714" s="9" t="s">
        <v>310</v>
      </c>
      <c r="BJ714" s="9" t="s">
        <v>487</v>
      </c>
    </row>
    <row r="715" spans="1:62" ht="260.10000000000002" customHeight="1" x14ac:dyDescent="0.15">
      <c r="A715" s="309" t="s">
        <v>310</v>
      </c>
      <c r="B715" s="305" t="s">
        <v>487</v>
      </c>
      <c r="C715" s="305" t="s">
        <v>210</v>
      </c>
      <c r="D715" s="88" t="s">
        <v>601</v>
      </c>
      <c r="E715" s="205"/>
      <c r="F715" s="290"/>
      <c r="G715" s="216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  <c r="AA715" s="125"/>
      <c r="AB715" s="125"/>
      <c r="AC715" s="125"/>
      <c r="AD715" s="217"/>
      <c r="AE715" s="201"/>
      <c r="AF715" s="201"/>
      <c r="AG715" s="173"/>
      <c r="AH715" s="170"/>
      <c r="AI715" s="170"/>
      <c r="AJ715" s="170"/>
      <c r="AK715" s="170"/>
      <c r="AL715" s="170"/>
      <c r="AM715" s="170"/>
      <c r="AN715" s="170"/>
      <c r="AO715" s="170"/>
      <c r="AP715" s="170"/>
      <c r="AQ715" s="170"/>
      <c r="AR715" s="170"/>
      <c r="AS715" s="170"/>
      <c r="AT715" s="170"/>
      <c r="AU715" s="170"/>
      <c r="AV715" s="170" t="s">
        <v>609</v>
      </c>
      <c r="AW715" s="170"/>
      <c r="AX715" s="170"/>
      <c r="AY715" s="170"/>
      <c r="AZ715" s="170"/>
      <c r="BA715" s="170"/>
      <c r="BB715" s="170"/>
      <c r="BC715" s="170"/>
      <c r="BD715" s="171"/>
      <c r="BE715" s="5"/>
      <c r="BF715" s="5"/>
      <c r="BH715" s="9" t="s">
        <v>210</v>
      </c>
      <c r="BI715" s="9" t="s">
        <v>310</v>
      </c>
      <c r="BJ715" s="9" t="s">
        <v>487</v>
      </c>
    </row>
    <row r="716" spans="1:62" ht="110.1" customHeight="1" x14ac:dyDescent="0.15">
      <c r="A716" s="309" t="s">
        <v>310</v>
      </c>
      <c r="B716" s="306" t="s">
        <v>397</v>
      </c>
      <c r="C716" s="306" t="s">
        <v>210</v>
      </c>
      <c r="D716" s="37" t="s">
        <v>548</v>
      </c>
      <c r="E716" s="204"/>
      <c r="F716" s="289"/>
      <c r="G716" s="232"/>
      <c r="H716" s="233"/>
      <c r="I716" s="233"/>
      <c r="J716" s="233"/>
      <c r="K716" s="233"/>
      <c r="L716" s="233"/>
      <c r="M716" s="233"/>
      <c r="N716" s="233"/>
      <c r="O716" s="233"/>
      <c r="P716" s="233"/>
      <c r="Q716" s="233"/>
      <c r="R716" s="233"/>
      <c r="S716" s="233"/>
      <c r="T716" s="233"/>
      <c r="U716" s="233"/>
      <c r="V716" s="233"/>
      <c r="W716" s="233"/>
      <c r="X716" s="233"/>
      <c r="Y716" s="233"/>
      <c r="Z716" s="233"/>
      <c r="AA716" s="233"/>
      <c r="AB716" s="233"/>
      <c r="AC716" s="233"/>
      <c r="AD716" s="234"/>
      <c r="AE716" s="86"/>
      <c r="AF716" s="86"/>
      <c r="AG716" s="39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153"/>
      <c r="BE716" s="1"/>
      <c r="BF716" s="1"/>
      <c r="BH716" s="9" t="s">
        <v>210</v>
      </c>
      <c r="BI716" s="9" t="s">
        <v>310</v>
      </c>
      <c r="BJ716" s="9" t="s">
        <v>397</v>
      </c>
    </row>
    <row r="717" spans="1:62" ht="260.10000000000002" customHeight="1" x14ac:dyDescent="0.15">
      <c r="A717" s="309" t="s">
        <v>310</v>
      </c>
      <c r="B717" s="304" t="s">
        <v>397</v>
      </c>
      <c r="C717" s="304" t="s">
        <v>210</v>
      </c>
      <c r="D717" s="303" t="s">
        <v>628</v>
      </c>
      <c r="E717" s="205"/>
      <c r="F717" s="287">
        <f t="shared" ref="F717:F718" si="354">SUM(AG717:BD717)</f>
        <v>0</v>
      </c>
      <c r="G717" s="210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211"/>
      <c r="AE717" s="32"/>
      <c r="AF717" s="32"/>
      <c r="AG717" s="140"/>
      <c r="AH717" s="72"/>
      <c r="AI717" s="72"/>
      <c r="AJ717" s="73"/>
      <c r="AK717" s="72"/>
      <c r="AL717" s="72"/>
      <c r="AM717" s="93"/>
      <c r="AN717" s="94"/>
      <c r="AO717" s="72"/>
      <c r="AP717" s="72"/>
      <c r="AQ717" s="74"/>
      <c r="AR717" s="74"/>
      <c r="AS717" s="74"/>
      <c r="AT717" s="74"/>
      <c r="AU717" s="74"/>
      <c r="AV717" s="95"/>
      <c r="AW717" s="96"/>
      <c r="AX717" s="74"/>
      <c r="AY717" s="74"/>
      <c r="AZ717" s="74"/>
      <c r="BA717" s="95"/>
      <c r="BB717" s="72"/>
      <c r="BC717" s="72"/>
      <c r="BD717" s="75"/>
      <c r="BE717" s="5"/>
      <c r="BF717" s="5">
        <f>SUM(AG717:BD717)</f>
        <v>0</v>
      </c>
      <c r="BH717" s="9" t="s">
        <v>210</v>
      </c>
      <c r="BI717" s="9" t="s">
        <v>310</v>
      </c>
      <c r="BJ717" s="9" t="s">
        <v>397</v>
      </c>
    </row>
    <row r="718" spans="1:62" ht="260.10000000000002" customHeight="1" x14ac:dyDescent="0.15">
      <c r="A718" s="309" t="s">
        <v>310</v>
      </c>
      <c r="B718" s="304" t="s">
        <v>397</v>
      </c>
      <c r="C718" s="304" t="s">
        <v>210</v>
      </c>
      <c r="D718" s="35" t="s">
        <v>629</v>
      </c>
      <c r="E718" s="205">
        <f t="shared" ref="E718" si="355">COUNTIF(AG716:BD716,"○")</f>
        <v>0</v>
      </c>
      <c r="F718" s="287">
        <f t="shared" si="354"/>
        <v>0</v>
      </c>
      <c r="G718" s="212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213"/>
      <c r="AE718" s="5"/>
      <c r="AF718" s="5"/>
      <c r="AG718" s="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76"/>
      <c r="BE718" s="5">
        <f>COUNTIF(AG716:BD716,"○")</f>
        <v>0</v>
      </c>
      <c r="BF718" s="5">
        <f>SUM(AG718:BD718)</f>
        <v>0</v>
      </c>
      <c r="BH718" s="9" t="s">
        <v>210</v>
      </c>
      <c r="BI718" s="9" t="s">
        <v>310</v>
      </c>
      <c r="BJ718" s="9" t="s">
        <v>397</v>
      </c>
    </row>
    <row r="719" spans="1:62" ht="260.10000000000002" customHeight="1" thickBot="1" x14ac:dyDescent="0.2">
      <c r="A719" s="307" t="s">
        <v>310</v>
      </c>
      <c r="B719" s="307" t="s">
        <v>397</v>
      </c>
      <c r="C719" s="307" t="s">
        <v>210</v>
      </c>
      <c r="D719" s="82" t="s">
        <v>573</v>
      </c>
      <c r="E719" s="278"/>
      <c r="F719" s="288"/>
      <c r="G719" s="214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215"/>
      <c r="AE719" s="107"/>
      <c r="AF719" s="107"/>
      <c r="AG719" s="177"/>
      <c r="AH719" s="164"/>
      <c r="AI719" s="164"/>
      <c r="AJ719" s="164"/>
      <c r="AK719" s="164"/>
      <c r="AL719" s="164"/>
      <c r="AM719" s="164"/>
      <c r="AN719" s="164"/>
      <c r="AO719" s="164"/>
      <c r="AP719" s="164"/>
      <c r="AQ719" s="164"/>
      <c r="AR719" s="164"/>
      <c r="AS719" s="164"/>
      <c r="AT719" s="164"/>
      <c r="AU719" s="164"/>
      <c r="AV719" s="164"/>
      <c r="AW719" s="164"/>
      <c r="AX719" s="164"/>
      <c r="AY719" s="164"/>
      <c r="AZ719" s="164"/>
      <c r="BA719" s="164"/>
      <c r="BB719" s="164"/>
      <c r="BC719" s="164"/>
      <c r="BD719" s="178"/>
      <c r="BE719" s="25"/>
      <c r="BF719" s="25"/>
      <c r="BH719" s="9" t="s">
        <v>210</v>
      </c>
      <c r="BI719" s="9" t="s">
        <v>310</v>
      </c>
      <c r="BJ719" s="9" t="s">
        <v>397</v>
      </c>
    </row>
    <row r="720" spans="1:62" ht="110.1" customHeight="1" x14ac:dyDescent="0.15">
      <c r="A720" s="310" t="s">
        <v>311</v>
      </c>
      <c r="B720" s="311" t="s">
        <v>120</v>
      </c>
      <c r="C720" s="311" t="s">
        <v>209</v>
      </c>
      <c r="D720" s="34" t="s">
        <v>548</v>
      </c>
      <c r="E720" s="204"/>
      <c r="F720" s="289"/>
      <c r="G720" s="228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30"/>
      <c r="AE720" s="200"/>
      <c r="AF720" s="200"/>
      <c r="AG720" s="22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155"/>
      <c r="BE720" s="24"/>
      <c r="BF720" s="24"/>
      <c r="BH720" s="9" t="s">
        <v>209</v>
      </c>
      <c r="BI720" s="9" t="s">
        <v>311</v>
      </c>
      <c r="BJ720" s="9" t="s">
        <v>120</v>
      </c>
    </row>
    <row r="721" spans="1:62" ht="260.10000000000002" customHeight="1" x14ac:dyDescent="0.15">
      <c r="A721" s="308" t="s">
        <v>311</v>
      </c>
      <c r="B721" s="304" t="s">
        <v>120</v>
      </c>
      <c r="C721" s="304" t="s">
        <v>209</v>
      </c>
      <c r="D721" s="303" t="s">
        <v>628</v>
      </c>
      <c r="E721" s="205"/>
      <c r="F721" s="287">
        <f t="shared" ref="F721:F722" si="356">SUM(AG721:BD721)</f>
        <v>0</v>
      </c>
      <c r="G721" s="210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211"/>
      <c r="AE721" s="32"/>
      <c r="AF721" s="32"/>
      <c r="AG721" s="140"/>
      <c r="AH721" s="72"/>
      <c r="AI721" s="72"/>
      <c r="AJ721" s="73"/>
      <c r="AK721" s="72"/>
      <c r="AL721" s="72"/>
      <c r="AM721" s="93"/>
      <c r="AN721" s="94"/>
      <c r="AO721" s="72"/>
      <c r="AP721" s="72"/>
      <c r="AQ721" s="74"/>
      <c r="AR721" s="74"/>
      <c r="AS721" s="74"/>
      <c r="AT721" s="74"/>
      <c r="AU721" s="74"/>
      <c r="AV721" s="95"/>
      <c r="AW721" s="96"/>
      <c r="AX721" s="74"/>
      <c r="AY721" s="74"/>
      <c r="AZ721" s="74"/>
      <c r="BA721" s="95"/>
      <c r="BB721" s="72"/>
      <c r="BC721" s="72"/>
      <c r="BD721" s="75"/>
      <c r="BE721" s="5"/>
      <c r="BF721" s="5">
        <f>SUM(AG721:BD721)</f>
        <v>0</v>
      </c>
      <c r="BH721" s="9" t="s">
        <v>209</v>
      </c>
      <c r="BI721" s="9" t="s">
        <v>311</v>
      </c>
      <c r="BJ721" s="9" t="s">
        <v>120</v>
      </c>
    </row>
    <row r="722" spans="1:62" ht="260.10000000000002" customHeight="1" x14ac:dyDescent="0.15">
      <c r="A722" s="309" t="s">
        <v>311</v>
      </c>
      <c r="B722" s="304" t="s">
        <v>120</v>
      </c>
      <c r="C722" s="304" t="s">
        <v>209</v>
      </c>
      <c r="D722" s="35" t="s">
        <v>629</v>
      </c>
      <c r="E722" s="205">
        <f t="shared" ref="E722" si="357">COUNTIF(AG720:BD720,"○")</f>
        <v>0</v>
      </c>
      <c r="F722" s="287">
        <f t="shared" si="356"/>
        <v>0</v>
      </c>
      <c r="G722" s="212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213"/>
      <c r="AE722" s="5"/>
      <c r="AF722" s="5"/>
      <c r="AG722" s="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76"/>
      <c r="BE722" s="5">
        <f>COUNTIF(AG720:BD720,"○")</f>
        <v>0</v>
      </c>
      <c r="BF722" s="5">
        <f>SUM(AG722:BD722)</f>
        <v>0</v>
      </c>
      <c r="BH722" s="9" t="s">
        <v>209</v>
      </c>
      <c r="BI722" s="9" t="s">
        <v>311</v>
      </c>
      <c r="BJ722" s="9" t="s">
        <v>120</v>
      </c>
    </row>
    <row r="723" spans="1:62" ht="260.10000000000002" customHeight="1" x14ac:dyDescent="0.15">
      <c r="A723" s="305" t="s">
        <v>311</v>
      </c>
      <c r="B723" s="305" t="s">
        <v>120</v>
      </c>
      <c r="C723" s="305" t="s">
        <v>209</v>
      </c>
      <c r="D723" s="88" t="s">
        <v>601</v>
      </c>
      <c r="E723" s="205"/>
      <c r="F723" s="290"/>
      <c r="G723" s="216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  <c r="AA723" s="125"/>
      <c r="AB723" s="125"/>
      <c r="AC723" s="125"/>
      <c r="AD723" s="217"/>
      <c r="AE723" s="201"/>
      <c r="AF723" s="201"/>
      <c r="AG723" s="138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4"/>
      <c r="BE723" s="2"/>
      <c r="BF723" s="2"/>
      <c r="BH723" s="9" t="s">
        <v>209</v>
      </c>
      <c r="BI723" s="9" t="s">
        <v>311</v>
      </c>
      <c r="BJ723" s="9" t="s">
        <v>120</v>
      </c>
    </row>
    <row r="724" spans="1:62" ht="110.1" customHeight="1" x14ac:dyDescent="0.15">
      <c r="A724" s="313" t="s">
        <v>312</v>
      </c>
      <c r="B724" s="306" t="s">
        <v>121</v>
      </c>
      <c r="C724" s="306" t="s">
        <v>209</v>
      </c>
      <c r="D724" s="158" t="s">
        <v>548</v>
      </c>
      <c r="E724" s="204"/>
      <c r="F724" s="289"/>
      <c r="G724" s="232"/>
      <c r="H724" s="233"/>
      <c r="I724" s="233"/>
      <c r="J724" s="233"/>
      <c r="K724" s="233"/>
      <c r="L724" s="233"/>
      <c r="M724" s="233"/>
      <c r="N724" s="233"/>
      <c r="O724" s="233"/>
      <c r="P724" s="233"/>
      <c r="Q724" s="233"/>
      <c r="R724" s="233"/>
      <c r="S724" s="233"/>
      <c r="T724" s="233"/>
      <c r="U724" s="233"/>
      <c r="V724" s="233"/>
      <c r="W724" s="233"/>
      <c r="X724" s="233"/>
      <c r="Y724" s="233"/>
      <c r="Z724" s="233"/>
      <c r="AA724" s="233"/>
      <c r="AB724" s="233"/>
      <c r="AC724" s="233"/>
      <c r="AD724" s="234"/>
      <c r="AE724" s="86"/>
      <c r="AF724" s="86"/>
      <c r="AG724" s="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76"/>
      <c r="BE724" s="5"/>
      <c r="BF724" s="5"/>
      <c r="BH724" s="9" t="s">
        <v>209</v>
      </c>
      <c r="BI724" s="9" t="s">
        <v>312</v>
      </c>
      <c r="BJ724" s="9" t="s">
        <v>121</v>
      </c>
    </row>
    <row r="725" spans="1:62" ht="260.10000000000002" customHeight="1" x14ac:dyDescent="0.15">
      <c r="A725" s="308" t="s">
        <v>312</v>
      </c>
      <c r="B725" s="304" t="s">
        <v>121</v>
      </c>
      <c r="C725" s="304" t="s">
        <v>209</v>
      </c>
      <c r="D725" s="303" t="s">
        <v>628</v>
      </c>
      <c r="E725" s="205"/>
      <c r="F725" s="287">
        <f t="shared" ref="F725:F726" si="358">SUM(AG725:BD725)</f>
        <v>0</v>
      </c>
      <c r="G725" s="210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211"/>
      <c r="AE725" s="32"/>
      <c r="AF725" s="32"/>
      <c r="AG725" s="140"/>
      <c r="AH725" s="72"/>
      <c r="AI725" s="72"/>
      <c r="AJ725" s="73"/>
      <c r="AK725" s="72"/>
      <c r="AL725" s="72"/>
      <c r="AM725" s="93"/>
      <c r="AN725" s="94"/>
      <c r="AO725" s="72"/>
      <c r="AP725" s="72"/>
      <c r="AQ725" s="74"/>
      <c r="AR725" s="74"/>
      <c r="AS725" s="74"/>
      <c r="AT725" s="74"/>
      <c r="AU725" s="74"/>
      <c r="AV725" s="95"/>
      <c r="AW725" s="96"/>
      <c r="AX725" s="74"/>
      <c r="AY725" s="74"/>
      <c r="AZ725" s="74"/>
      <c r="BA725" s="95"/>
      <c r="BB725" s="72"/>
      <c r="BC725" s="72"/>
      <c r="BD725" s="75"/>
      <c r="BE725" s="5"/>
      <c r="BF725" s="5">
        <f>SUM(AG725:BD725)</f>
        <v>0</v>
      </c>
      <c r="BH725" s="9" t="s">
        <v>209</v>
      </c>
      <c r="BI725" s="9" t="s">
        <v>312</v>
      </c>
      <c r="BJ725" s="9" t="s">
        <v>121</v>
      </c>
    </row>
    <row r="726" spans="1:62" ht="260.10000000000002" customHeight="1" x14ac:dyDescent="0.15">
      <c r="A726" s="309" t="s">
        <v>312</v>
      </c>
      <c r="B726" s="304" t="s">
        <v>121</v>
      </c>
      <c r="C726" s="304" t="s">
        <v>209</v>
      </c>
      <c r="D726" s="35" t="s">
        <v>629</v>
      </c>
      <c r="E726" s="205">
        <f t="shared" ref="E726" si="359">COUNTIF(AG724:BD724,"○")</f>
        <v>0</v>
      </c>
      <c r="F726" s="287">
        <f t="shared" si="358"/>
        <v>0</v>
      </c>
      <c r="G726" s="212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213"/>
      <c r="AE726" s="5"/>
      <c r="AF726" s="5"/>
      <c r="AG726" s="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76"/>
      <c r="BE726" s="5">
        <f>COUNTIF(AG724:BD724,"○")</f>
        <v>0</v>
      </c>
      <c r="BF726" s="5">
        <f>SUM(AG726:BD726)</f>
        <v>0</v>
      </c>
      <c r="BH726" s="9" t="s">
        <v>209</v>
      </c>
      <c r="BI726" s="9" t="s">
        <v>312</v>
      </c>
      <c r="BJ726" s="9" t="s">
        <v>121</v>
      </c>
    </row>
    <row r="727" spans="1:62" ht="260.10000000000002" customHeight="1" x14ac:dyDescent="0.15">
      <c r="A727" s="312" t="s">
        <v>312</v>
      </c>
      <c r="B727" s="312" t="s">
        <v>121</v>
      </c>
      <c r="C727" s="312" t="s">
        <v>209</v>
      </c>
      <c r="D727" s="71" t="s">
        <v>601</v>
      </c>
      <c r="E727" s="277"/>
      <c r="F727" s="291"/>
      <c r="G727" s="264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265"/>
      <c r="AE727" s="266"/>
      <c r="AF727" s="266"/>
      <c r="AG727" s="138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4"/>
      <c r="BE727" s="5"/>
      <c r="BF727" s="5"/>
      <c r="BH727" s="9" t="s">
        <v>209</v>
      </c>
      <c r="BI727" s="9" t="s">
        <v>312</v>
      </c>
      <c r="BJ727" s="9" t="s">
        <v>121</v>
      </c>
    </row>
    <row r="728" spans="1:62" ht="110.1" customHeight="1" x14ac:dyDescent="0.15">
      <c r="A728" s="308" t="s">
        <v>313</v>
      </c>
      <c r="B728" s="304" t="s">
        <v>122</v>
      </c>
      <c r="C728" s="304" t="s">
        <v>209</v>
      </c>
      <c r="D728" s="35" t="s">
        <v>548</v>
      </c>
      <c r="E728" s="205"/>
      <c r="F728" s="292"/>
      <c r="G728" s="228"/>
      <c r="H728" s="229"/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30"/>
      <c r="AE728" s="200"/>
      <c r="AF728" s="200"/>
      <c r="AG728" s="39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153"/>
      <c r="BE728" s="1"/>
      <c r="BF728" s="1"/>
      <c r="BH728" s="9" t="s">
        <v>209</v>
      </c>
      <c r="BI728" s="9" t="s">
        <v>313</v>
      </c>
      <c r="BJ728" s="9" t="s">
        <v>122</v>
      </c>
    </row>
    <row r="729" spans="1:62" ht="260.10000000000002" customHeight="1" x14ac:dyDescent="0.15">
      <c r="A729" s="308" t="s">
        <v>313</v>
      </c>
      <c r="B729" s="304" t="s">
        <v>122</v>
      </c>
      <c r="C729" s="304" t="s">
        <v>209</v>
      </c>
      <c r="D729" s="303" t="s">
        <v>628</v>
      </c>
      <c r="E729" s="205"/>
      <c r="F729" s="287">
        <f t="shared" ref="F729:F730" si="360">SUM(AG729:BD729)</f>
        <v>0</v>
      </c>
      <c r="G729" s="216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217"/>
      <c r="AE729" s="201"/>
      <c r="AF729" s="201"/>
      <c r="AG729" s="143"/>
      <c r="AH729" s="113"/>
      <c r="AI729" s="113"/>
      <c r="AJ729" s="114"/>
      <c r="AK729" s="113"/>
      <c r="AL729" s="113"/>
      <c r="AM729" s="115"/>
      <c r="AN729" s="116"/>
      <c r="AO729" s="113"/>
      <c r="AP729" s="113"/>
      <c r="AQ729" s="117"/>
      <c r="AR729" s="117"/>
      <c r="AS729" s="117"/>
      <c r="AT729" s="117"/>
      <c r="AU729" s="117"/>
      <c r="AV729" s="118"/>
      <c r="AW729" s="119"/>
      <c r="AX729" s="117"/>
      <c r="AY729" s="117"/>
      <c r="AZ729" s="117"/>
      <c r="BA729" s="118"/>
      <c r="BB729" s="113"/>
      <c r="BC729" s="113"/>
      <c r="BD729" s="120"/>
      <c r="BE729" s="5"/>
      <c r="BF729" s="5">
        <f>SUM(AG729:BD729)</f>
        <v>0</v>
      </c>
      <c r="BH729" s="9" t="s">
        <v>209</v>
      </c>
      <c r="BI729" s="9" t="s">
        <v>313</v>
      </c>
      <c r="BJ729" s="9" t="s">
        <v>122</v>
      </c>
    </row>
    <row r="730" spans="1:62" ht="260.10000000000002" customHeight="1" x14ac:dyDescent="0.15">
      <c r="A730" s="309" t="s">
        <v>313</v>
      </c>
      <c r="B730" s="304" t="s">
        <v>122</v>
      </c>
      <c r="C730" s="304" t="s">
        <v>209</v>
      </c>
      <c r="D730" s="303" t="s">
        <v>629</v>
      </c>
      <c r="E730" s="205">
        <f t="shared" ref="E730" si="361">COUNTIF(AG728:BD728,"○")</f>
        <v>0</v>
      </c>
      <c r="F730" s="287">
        <f t="shared" si="360"/>
        <v>0</v>
      </c>
      <c r="G730" s="210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211"/>
      <c r="AE730" s="32"/>
      <c r="AF730" s="32"/>
      <c r="AG730" s="136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78"/>
      <c r="BE730" s="5">
        <f>COUNTIF(AG728:BD728,"○")</f>
        <v>0</v>
      </c>
      <c r="BF730" s="5">
        <f>SUM(AG730:BD730)</f>
        <v>0</v>
      </c>
      <c r="BH730" s="9" t="s">
        <v>209</v>
      </c>
      <c r="BI730" s="9" t="s">
        <v>313</v>
      </c>
      <c r="BJ730" s="9" t="s">
        <v>122</v>
      </c>
    </row>
    <row r="731" spans="1:62" ht="260.10000000000002" customHeight="1" x14ac:dyDescent="0.15">
      <c r="A731" s="305" t="s">
        <v>313</v>
      </c>
      <c r="B731" s="305" t="s">
        <v>122</v>
      </c>
      <c r="C731" s="305" t="s">
        <v>209</v>
      </c>
      <c r="D731" s="79" t="s">
        <v>601</v>
      </c>
      <c r="E731" s="205"/>
      <c r="F731" s="290"/>
      <c r="G731" s="212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213"/>
      <c r="AE731" s="5"/>
      <c r="AF731" s="5"/>
      <c r="AG731" s="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76"/>
      <c r="BE731" s="5"/>
      <c r="BF731" s="5"/>
      <c r="BH731" s="9" t="s">
        <v>209</v>
      </c>
      <c r="BI731" s="9" t="s">
        <v>313</v>
      </c>
      <c r="BJ731" s="9" t="s">
        <v>122</v>
      </c>
    </row>
    <row r="732" spans="1:62" ht="110.1" customHeight="1" x14ac:dyDescent="0.15">
      <c r="A732" s="313" t="s">
        <v>314</v>
      </c>
      <c r="B732" s="306" t="s">
        <v>123</v>
      </c>
      <c r="C732" s="306" t="s">
        <v>209</v>
      </c>
      <c r="D732" s="158" t="s">
        <v>548</v>
      </c>
      <c r="E732" s="204"/>
      <c r="F732" s="289"/>
      <c r="G732" s="232"/>
      <c r="H732" s="233"/>
      <c r="I732" s="233"/>
      <c r="J732" s="233"/>
      <c r="K732" s="233"/>
      <c r="L732" s="233"/>
      <c r="M732" s="233"/>
      <c r="N732" s="233"/>
      <c r="O732" s="233"/>
      <c r="P732" s="233"/>
      <c r="Q732" s="233"/>
      <c r="R732" s="233"/>
      <c r="S732" s="233"/>
      <c r="T732" s="233"/>
      <c r="U732" s="233"/>
      <c r="V732" s="233"/>
      <c r="W732" s="233"/>
      <c r="X732" s="233"/>
      <c r="Y732" s="233"/>
      <c r="Z732" s="233"/>
      <c r="AA732" s="233"/>
      <c r="AB732" s="233"/>
      <c r="AC732" s="233"/>
      <c r="AD732" s="234"/>
      <c r="AE732" s="86"/>
      <c r="AF732" s="86"/>
      <c r="AG732" s="39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153"/>
      <c r="BE732" s="1"/>
      <c r="BF732" s="1"/>
      <c r="BH732" s="9" t="s">
        <v>209</v>
      </c>
      <c r="BI732" s="9" t="s">
        <v>314</v>
      </c>
      <c r="BJ732" s="9" t="s">
        <v>123</v>
      </c>
    </row>
    <row r="733" spans="1:62" ht="260.10000000000002" customHeight="1" x14ac:dyDescent="0.15">
      <c r="A733" s="308" t="s">
        <v>314</v>
      </c>
      <c r="B733" s="304" t="s">
        <v>123</v>
      </c>
      <c r="C733" s="304" t="s">
        <v>209</v>
      </c>
      <c r="D733" s="303" t="s">
        <v>628</v>
      </c>
      <c r="E733" s="205"/>
      <c r="F733" s="287">
        <f t="shared" ref="F733:F734" si="362">SUM(AG733:BD733)</f>
        <v>0</v>
      </c>
      <c r="G733" s="210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211"/>
      <c r="AE733" s="32"/>
      <c r="AF733" s="32"/>
      <c r="AG733" s="140"/>
      <c r="AH733" s="72"/>
      <c r="AI733" s="72"/>
      <c r="AJ733" s="73"/>
      <c r="AK733" s="72"/>
      <c r="AL733" s="72"/>
      <c r="AM733" s="93"/>
      <c r="AN733" s="94"/>
      <c r="AO733" s="72"/>
      <c r="AP733" s="72"/>
      <c r="AQ733" s="74"/>
      <c r="AR733" s="74"/>
      <c r="AS733" s="74"/>
      <c r="AT733" s="74"/>
      <c r="AU733" s="74"/>
      <c r="AV733" s="95"/>
      <c r="AW733" s="96"/>
      <c r="AX733" s="74"/>
      <c r="AY733" s="74"/>
      <c r="AZ733" s="74"/>
      <c r="BA733" s="95"/>
      <c r="BB733" s="72"/>
      <c r="BC733" s="72"/>
      <c r="BD733" s="75"/>
      <c r="BE733" s="5"/>
      <c r="BF733" s="5">
        <f>SUM(AG733:BD733)</f>
        <v>0</v>
      </c>
      <c r="BH733" s="9" t="s">
        <v>209</v>
      </c>
      <c r="BI733" s="9" t="s">
        <v>314</v>
      </c>
      <c r="BJ733" s="9" t="s">
        <v>123</v>
      </c>
    </row>
    <row r="734" spans="1:62" ht="260.10000000000002" customHeight="1" x14ac:dyDescent="0.15">
      <c r="A734" s="309" t="s">
        <v>314</v>
      </c>
      <c r="B734" s="304" t="s">
        <v>123</v>
      </c>
      <c r="C734" s="304" t="s">
        <v>209</v>
      </c>
      <c r="D734" s="35" t="s">
        <v>629</v>
      </c>
      <c r="E734" s="205">
        <f t="shared" ref="E734" si="363">COUNTIF(AG732:BD732,"○")</f>
        <v>0</v>
      </c>
      <c r="F734" s="287">
        <f t="shared" si="362"/>
        <v>0</v>
      </c>
      <c r="G734" s="212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213"/>
      <c r="AE734" s="5"/>
      <c r="AF734" s="5"/>
      <c r="AG734" s="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76"/>
      <c r="BE734" s="5">
        <f>COUNTIF(AG732:BD732,"○")</f>
        <v>0</v>
      </c>
      <c r="BF734" s="5">
        <f>SUM(AG734:BD734)</f>
        <v>0</v>
      </c>
      <c r="BH734" s="9" t="s">
        <v>209</v>
      </c>
      <c r="BI734" s="9" t="s">
        <v>314</v>
      </c>
      <c r="BJ734" s="9" t="s">
        <v>123</v>
      </c>
    </row>
    <row r="735" spans="1:62" ht="260.10000000000002" customHeight="1" x14ac:dyDescent="0.15">
      <c r="A735" s="312"/>
      <c r="B735" s="312"/>
      <c r="C735" s="312"/>
      <c r="D735" s="71" t="s">
        <v>573</v>
      </c>
      <c r="E735" s="277"/>
      <c r="F735" s="291"/>
      <c r="G735" s="264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265"/>
      <c r="AE735" s="266"/>
      <c r="AF735" s="266"/>
      <c r="AG735" s="138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4"/>
      <c r="BE735" s="2"/>
      <c r="BF735" s="2"/>
      <c r="BH735" s="9" t="s">
        <v>209</v>
      </c>
      <c r="BI735" s="9" t="s">
        <v>314</v>
      </c>
      <c r="BJ735" s="9" t="s">
        <v>123</v>
      </c>
    </row>
    <row r="736" spans="1:62" ht="110.1" customHeight="1" x14ac:dyDescent="0.15">
      <c r="A736" s="308" t="s">
        <v>315</v>
      </c>
      <c r="B736" s="304" t="s">
        <v>124</v>
      </c>
      <c r="C736" s="304" t="s">
        <v>209</v>
      </c>
      <c r="D736" s="35" t="s">
        <v>548</v>
      </c>
      <c r="E736" s="205"/>
      <c r="F736" s="292"/>
      <c r="G736" s="212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 t="s">
        <v>561</v>
      </c>
      <c r="AB736" s="36"/>
      <c r="AC736" s="36"/>
      <c r="AD736" s="213"/>
      <c r="AE736" s="200"/>
      <c r="AF736" s="200"/>
      <c r="AG736" s="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 t="s">
        <v>561</v>
      </c>
      <c r="BB736" s="36"/>
      <c r="BC736" s="36"/>
      <c r="BD736" s="76"/>
      <c r="BE736" s="5"/>
      <c r="BF736" s="5"/>
      <c r="BH736" s="9" t="s">
        <v>209</v>
      </c>
      <c r="BI736" s="9" t="s">
        <v>315</v>
      </c>
      <c r="BJ736" s="9" t="s">
        <v>124</v>
      </c>
    </row>
    <row r="737" spans="1:62" ht="260.10000000000002" customHeight="1" x14ac:dyDescent="0.15">
      <c r="A737" s="308" t="s">
        <v>315</v>
      </c>
      <c r="B737" s="304" t="s">
        <v>124</v>
      </c>
      <c r="C737" s="304" t="s">
        <v>209</v>
      </c>
      <c r="D737" s="303" t="s">
        <v>628</v>
      </c>
      <c r="E737" s="205"/>
      <c r="F737" s="287">
        <f t="shared" ref="F737:F738" si="364">SUM(AG737:BD737)</f>
        <v>16500</v>
      </c>
      <c r="G737" s="210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211"/>
      <c r="AE737" s="32"/>
      <c r="AF737" s="32"/>
      <c r="AG737" s="136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>
        <v>16500</v>
      </c>
      <c r="BB737" s="47"/>
      <c r="BC737" s="47"/>
      <c r="BD737" s="78"/>
      <c r="BE737" s="5"/>
      <c r="BF737" s="5">
        <f>SUM(AG737:BD737)</f>
        <v>16500</v>
      </c>
      <c r="BH737" s="9" t="s">
        <v>209</v>
      </c>
      <c r="BI737" s="9" t="s">
        <v>315</v>
      </c>
      <c r="BJ737" s="9" t="s">
        <v>124</v>
      </c>
    </row>
    <row r="738" spans="1:62" ht="260.10000000000002" customHeight="1" x14ac:dyDescent="0.15">
      <c r="A738" s="309" t="s">
        <v>315</v>
      </c>
      <c r="B738" s="304" t="s">
        <v>124</v>
      </c>
      <c r="C738" s="304" t="s">
        <v>209</v>
      </c>
      <c r="D738" s="35" t="s">
        <v>629</v>
      </c>
      <c r="E738" s="205">
        <f t="shared" ref="E738" si="365">COUNTIF(AG736:BD736,"○")</f>
        <v>1</v>
      </c>
      <c r="F738" s="287">
        <f t="shared" si="364"/>
        <v>16500</v>
      </c>
      <c r="G738" s="212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213"/>
      <c r="AE738" s="5"/>
      <c r="AF738" s="5"/>
      <c r="AG738" s="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>
        <v>16500</v>
      </c>
      <c r="BB738" s="36"/>
      <c r="BC738" s="36"/>
      <c r="BD738" s="76"/>
      <c r="BE738" s="5">
        <f>COUNTIF(AG736:BD736,"○")</f>
        <v>1</v>
      </c>
      <c r="BF738" s="5">
        <f>SUM(AG738:BD738)</f>
        <v>16500</v>
      </c>
      <c r="BH738" s="9" t="s">
        <v>209</v>
      </c>
      <c r="BI738" s="9" t="s">
        <v>315</v>
      </c>
      <c r="BJ738" s="9" t="s">
        <v>124</v>
      </c>
    </row>
    <row r="739" spans="1:62" ht="260.10000000000002" customHeight="1" x14ac:dyDescent="0.15">
      <c r="A739" s="305" t="s">
        <v>315</v>
      </c>
      <c r="B739" s="305" t="s">
        <v>124</v>
      </c>
      <c r="C739" s="305" t="s">
        <v>209</v>
      </c>
      <c r="D739" s="88" t="s">
        <v>601</v>
      </c>
      <c r="E739" s="205"/>
      <c r="F739" s="290"/>
      <c r="G739" s="216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  <c r="AA739" s="125"/>
      <c r="AB739" s="125"/>
      <c r="AC739" s="125"/>
      <c r="AD739" s="217"/>
      <c r="AE739" s="201"/>
      <c r="AF739" s="201"/>
      <c r="AG739" s="138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4"/>
      <c r="BE739" s="5"/>
      <c r="BF739" s="5"/>
      <c r="BH739" s="9" t="s">
        <v>209</v>
      </c>
      <c r="BI739" s="9" t="s">
        <v>315</v>
      </c>
      <c r="BJ739" s="9" t="s">
        <v>124</v>
      </c>
    </row>
    <row r="740" spans="1:62" ht="110.1" customHeight="1" x14ac:dyDescent="0.15">
      <c r="A740" s="313" t="s">
        <v>316</v>
      </c>
      <c r="B740" s="306" t="s">
        <v>125</v>
      </c>
      <c r="C740" s="306" t="s">
        <v>209</v>
      </c>
      <c r="D740" s="158" t="s">
        <v>548</v>
      </c>
      <c r="E740" s="204"/>
      <c r="F740" s="289"/>
      <c r="G740" s="232"/>
      <c r="H740" s="233"/>
      <c r="I740" s="233"/>
      <c r="J740" s="233"/>
      <c r="K740" s="233"/>
      <c r="L740" s="233"/>
      <c r="M740" s="233"/>
      <c r="N740" s="233"/>
      <c r="O740" s="233"/>
      <c r="P740" s="233"/>
      <c r="Q740" s="233"/>
      <c r="R740" s="233"/>
      <c r="S740" s="233"/>
      <c r="T740" s="233"/>
      <c r="U740" s="233"/>
      <c r="V740" s="233"/>
      <c r="W740" s="233"/>
      <c r="X740" s="233"/>
      <c r="Y740" s="233"/>
      <c r="Z740" s="233"/>
      <c r="AA740" s="233"/>
      <c r="AB740" s="233"/>
      <c r="AC740" s="233"/>
      <c r="AD740" s="234"/>
      <c r="AE740" s="86"/>
      <c r="AF740" s="86"/>
      <c r="AG740" s="39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153"/>
      <c r="BE740" s="1"/>
      <c r="BF740" s="1"/>
      <c r="BH740" s="9" t="s">
        <v>209</v>
      </c>
      <c r="BI740" s="9" t="s">
        <v>316</v>
      </c>
      <c r="BJ740" s="9" t="s">
        <v>125</v>
      </c>
    </row>
    <row r="741" spans="1:62" ht="260.10000000000002" customHeight="1" x14ac:dyDescent="0.15">
      <c r="A741" s="308" t="s">
        <v>316</v>
      </c>
      <c r="B741" s="304" t="s">
        <v>125</v>
      </c>
      <c r="C741" s="304" t="s">
        <v>209</v>
      </c>
      <c r="D741" s="303" t="s">
        <v>628</v>
      </c>
      <c r="E741" s="205"/>
      <c r="F741" s="287">
        <f t="shared" ref="F741:F742" si="366">SUM(AG741:BD741)</f>
        <v>0</v>
      </c>
      <c r="G741" s="210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211"/>
      <c r="AE741" s="32"/>
      <c r="AF741" s="32"/>
      <c r="AG741" s="140"/>
      <c r="AH741" s="72"/>
      <c r="AI741" s="72"/>
      <c r="AJ741" s="73"/>
      <c r="AK741" s="72"/>
      <c r="AL741" s="72"/>
      <c r="AM741" s="93"/>
      <c r="AN741" s="94"/>
      <c r="AO741" s="72"/>
      <c r="AP741" s="72"/>
      <c r="AQ741" s="74"/>
      <c r="AR741" s="74"/>
      <c r="AS741" s="74"/>
      <c r="AT741" s="74"/>
      <c r="AU741" s="74"/>
      <c r="AV741" s="95"/>
      <c r="AW741" s="96"/>
      <c r="AX741" s="74"/>
      <c r="AY741" s="74"/>
      <c r="AZ741" s="74"/>
      <c r="BA741" s="95"/>
      <c r="BB741" s="72"/>
      <c r="BC741" s="72"/>
      <c r="BD741" s="75"/>
      <c r="BE741" s="5"/>
      <c r="BF741" s="5">
        <f>SUM(AG741:BD741)</f>
        <v>0</v>
      </c>
      <c r="BH741" s="9" t="s">
        <v>209</v>
      </c>
      <c r="BI741" s="9" t="s">
        <v>316</v>
      </c>
      <c r="BJ741" s="9" t="s">
        <v>125</v>
      </c>
    </row>
    <row r="742" spans="1:62" ht="260.10000000000002" customHeight="1" x14ac:dyDescent="0.15">
      <c r="A742" s="309" t="s">
        <v>316</v>
      </c>
      <c r="B742" s="304" t="s">
        <v>125</v>
      </c>
      <c r="C742" s="304" t="s">
        <v>209</v>
      </c>
      <c r="D742" s="35" t="s">
        <v>629</v>
      </c>
      <c r="E742" s="205">
        <f t="shared" ref="E742" si="367">COUNTIF(AG740:BD740,"○")</f>
        <v>0</v>
      </c>
      <c r="F742" s="287">
        <f t="shared" si="366"/>
        <v>0</v>
      </c>
      <c r="G742" s="212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213"/>
      <c r="AE742" s="5"/>
      <c r="AF742" s="5"/>
      <c r="AG742" s="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76"/>
      <c r="BE742" s="5">
        <f>COUNTIF(AG740:BD740,"○")</f>
        <v>0</v>
      </c>
      <c r="BF742" s="5">
        <f>SUM(AG742:BD742)</f>
        <v>0</v>
      </c>
      <c r="BH742" s="9" t="s">
        <v>209</v>
      </c>
      <c r="BI742" s="9" t="s">
        <v>316</v>
      </c>
      <c r="BJ742" s="9" t="s">
        <v>125</v>
      </c>
    </row>
    <row r="743" spans="1:62" ht="260.10000000000002" customHeight="1" x14ac:dyDescent="0.15">
      <c r="A743" s="312" t="s">
        <v>316</v>
      </c>
      <c r="B743" s="312" t="s">
        <v>125</v>
      </c>
      <c r="C743" s="312" t="s">
        <v>209</v>
      </c>
      <c r="D743" s="71" t="s">
        <v>601</v>
      </c>
      <c r="E743" s="277"/>
      <c r="F743" s="291"/>
      <c r="G743" s="264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265"/>
      <c r="AE743" s="266"/>
      <c r="AF743" s="266"/>
      <c r="AG743" s="138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4"/>
      <c r="BE743" s="2"/>
      <c r="BF743" s="2"/>
      <c r="BH743" s="9" t="s">
        <v>209</v>
      </c>
      <c r="BI743" s="9" t="s">
        <v>316</v>
      </c>
      <c r="BJ743" s="9" t="s">
        <v>125</v>
      </c>
    </row>
    <row r="744" spans="1:62" ht="110.1" customHeight="1" x14ac:dyDescent="0.15">
      <c r="A744" s="308" t="s">
        <v>317</v>
      </c>
      <c r="B744" s="304" t="s">
        <v>126</v>
      </c>
      <c r="C744" s="304" t="s">
        <v>209</v>
      </c>
      <c r="D744" s="35" t="s">
        <v>548</v>
      </c>
      <c r="E744" s="205"/>
      <c r="F744" s="292"/>
      <c r="G744" s="212" t="s">
        <v>561</v>
      </c>
      <c r="H744" s="36"/>
      <c r="I744" s="36"/>
      <c r="J744" s="36"/>
      <c r="K744" s="36"/>
      <c r="L744" s="19" t="s">
        <v>561</v>
      </c>
      <c r="M744" s="36" t="s">
        <v>561</v>
      </c>
      <c r="N744" s="36"/>
      <c r="O744" s="36"/>
      <c r="P744" s="36"/>
      <c r="Q744" s="36"/>
      <c r="R744" s="36" t="s">
        <v>561</v>
      </c>
      <c r="S744" s="36"/>
      <c r="T744" s="36"/>
      <c r="U744" s="36"/>
      <c r="V744" s="36"/>
      <c r="W744" s="36"/>
      <c r="X744" s="36"/>
      <c r="Y744" s="36"/>
      <c r="Z744" s="36"/>
      <c r="AA744" s="36" t="s">
        <v>561</v>
      </c>
      <c r="AB744" s="36"/>
      <c r="AC744" s="36"/>
      <c r="AD744" s="213"/>
      <c r="AE744" s="200"/>
      <c r="AF744" s="200"/>
      <c r="AG744" s="6" t="s">
        <v>561</v>
      </c>
      <c r="AH744" s="36"/>
      <c r="AI744" s="36"/>
      <c r="AJ744" s="36"/>
      <c r="AK744" s="36"/>
      <c r="AL744" s="19" t="s">
        <v>572</v>
      </c>
      <c r="AM744" s="36" t="s">
        <v>561</v>
      </c>
      <c r="AN744" s="36"/>
      <c r="AO744" s="36"/>
      <c r="AP744" s="36"/>
      <c r="AQ744" s="36"/>
      <c r="AR744" s="36" t="s">
        <v>561</v>
      </c>
      <c r="AS744" s="36"/>
      <c r="AT744" s="36"/>
      <c r="AU744" s="36"/>
      <c r="AV744" s="36"/>
      <c r="AW744" s="36"/>
      <c r="AX744" s="36"/>
      <c r="AY744" s="36"/>
      <c r="AZ744" s="36"/>
      <c r="BA744" s="36" t="s">
        <v>561</v>
      </c>
      <c r="BB744" s="36"/>
      <c r="BC744" s="36"/>
      <c r="BD744" s="76"/>
      <c r="BE744" s="5"/>
      <c r="BF744" s="5"/>
      <c r="BH744" s="9" t="s">
        <v>209</v>
      </c>
      <c r="BI744" s="9" t="s">
        <v>317</v>
      </c>
      <c r="BJ744" s="9" t="s">
        <v>126</v>
      </c>
    </row>
    <row r="745" spans="1:62" ht="260.10000000000002" customHeight="1" x14ac:dyDescent="0.15">
      <c r="A745" s="308" t="s">
        <v>317</v>
      </c>
      <c r="B745" s="304" t="s">
        <v>126</v>
      </c>
      <c r="C745" s="304" t="s">
        <v>209</v>
      </c>
      <c r="D745" s="303" t="s">
        <v>628</v>
      </c>
      <c r="E745" s="205"/>
      <c r="F745" s="287">
        <f t="shared" ref="F745:F746" si="368">SUM(AG745:BD745)</f>
        <v>223326</v>
      </c>
      <c r="G745" s="210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211"/>
      <c r="AE745" s="32"/>
      <c r="AF745" s="32"/>
      <c r="AG745" s="136">
        <v>43806</v>
      </c>
      <c r="AH745" s="47"/>
      <c r="AI745" s="47"/>
      <c r="AJ745" s="47"/>
      <c r="AK745" s="47"/>
      <c r="AL745" s="80">
        <v>31900</v>
      </c>
      <c r="AM745" s="47">
        <v>36520</v>
      </c>
      <c r="AN745" s="47"/>
      <c r="AO745" s="47"/>
      <c r="AP745" s="47"/>
      <c r="AQ745" s="47"/>
      <c r="AR745" s="47">
        <v>89100</v>
      </c>
      <c r="AS745" s="47"/>
      <c r="AT745" s="47"/>
      <c r="AU745" s="47"/>
      <c r="AV745" s="47"/>
      <c r="AW745" s="47"/>
      <c r="AX745" s="47"/>
      <c r="AY745" s="47"/>
      <c r="AZ745" s="47"/>
      <c r="BA745" s="47">
        <v>22000</v>
      </c>
      <c r="BB745" s="47"/>
      <c r="BC745" s="47"/>
      <c r="BD745" s="78"/>
      <c r="BE745" s="5"/>
      <c r="BF745" s="5">
        <f>SUM(AG745:BD745)</f>
        <v>223326</v>
      </c>
      <c r="BH745" s="9" t="s">
        <v>209</v>
      </c>
      <c r="BI745" s="9" t="s">
        <v>317</v>
      </c>
      <c r="BJ745" s="9" t="s">
        <v>126</v>
      </c>
    </row>
    <row r="746" spans="1:62" ht="260.10000000000002" customHeight="1" x14ac:dyDescent="0.15">
      <c r="A746" s="309" t="s">
        <v>317</v>
      </c>
      <c r="B746" s="304" t="s">
        <v>126</v>
      </c>
      <c r="C746" s="304" t="s">
        <v>209</v>
      </c>
      <c r="D746" s="35" t="s">
        <v>629</v>
      </c>
      <c r="E746" s="205">
        <f t="shared" ref="E746" si="369">COUNTIF(AG744:BD744,"○")</f>
        <v>5</v>
      </c>
      <c r="F746" s="287">
        <f t="shared" si="368"/>
        <v>191489</v>
      </c>
      <c r="G746" s="212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213"/>
      <c r="AE746" s="5"/>
      <c r="AF746" s="5"/>
      <c r="AG746" s="6">
        <v>43869</v>
      </c>
      <c r="AH746" s="36"/>
      <c r="AI746" s="36"/>
      <c r="AJ746" s="36"/>
      <c r="AK746" s="36"/>
      <c r="AL746" s="19"/>
      <c r="AM746" s="36">
        <v>36520</v>
      </c>
      <c r="AN746" s="36"/>
      <c r="AO746" s="36"/>
      <c r="AP746" s="36"/>
      <c r="AQ746" s="36"/>
      <c r="AR746" s="36">
        <v>89100</v>
      </c>
      <c r="AS746" s="36"/>
      <c r="AT746" s="36"/>
      <c r="AU746" s="36"/>
      <c r="AV746" s="36"/>
      <c r="AW746" s="36"/>
      <c r="AX746" s="36"/>
      <c r="AY746" s="36"/>
      <c r="AZ746" s="36"/>
      <c r="BA746" s="36">
        <v>22000</v>
      </c>
      <c r="BB746" s="36"/>
      <c r="BC746" s="36"/>
      <c r="BD746" s="76"/>
      <c r="BE746" s="5">
        <f>COUNTIF(AG744:BD744,"○")</f>
        <v>5</v>
      </c>
      <c r="BF746" s="5">
        <f>SUM(AG746:BD746)</f>
        <v>191489</v>
      </c>
      <c r="BH746" s="9" t="s">
        <v>209</v>
      </c>
      <c r="BI746" s="9" t="s">
        <v>317</v>
      </c>
      <c r="BJ746" s="9" t="s">
        <v>126</v>
      </c>
    </row>
    <row r="747" spans="1:62" ht="260.10000000000002" customHeight="1" x14ac:dyDescent="0.15">
      <c r="A747" s="305" t="s">
        <v>317</v>
      </c>
      <c r="B747" s="305" t="s">
        <v>126</v>
      </c>
      <c r="C747" s="305" t="s">
        <v>209</v>
      </c>
      <c r="D747" s="88" t="s">
        <v>601</v>
      </c>
      <c r="E747" s="205"/>
      <c r="F747" s="290"/>
      <c r="G747" s="216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  <c r="AA747" s="125"/>
      <c r="AB747" s="125"/>
      <c r="AC747" s="125"/>
      <c r="AD747" s="217"/>
      <c r="AE747" s="201"/>
      <c r="AF747" s="201"/>
      <c r="AG747" s="173"/>
      <c r="AH747" s="170"/>
      <c r="AI747" s="170"/>
      <c r="AJ747" s="170"/>
      <c r="AK747" s="170"/>
      <c r="AL747" s="170"/>
      <c r="AM747" s="170"/>
      <c r="AN747" s="170"/>
      <c r="AO747" s="170"/>
      <c r="AP747" s="170"/>
      <c r="AQ747" s="170"/>
      <c r="AR747" s="170"/>
      <c r="AS747" s="170"/>
      <c r="AT747" s="170"/>
      <c r="AU747" s="170"/>
      <c r="AV747" s="170"/>
      <c r="AW747" s="170"/>
      <c r="AX747" s="170"/>
      <c r="AY747" s="170"/>
      <c r="AZ747" s="170"/>
      <c r="BA747" s="170"/>
      <c r="BB747" s="170"/>
      <c r="BC747" s="170"/>
      <c r="BD747" s="171"/>
      <c r="BE747" s="5"/>
      <c r="BF747" s="5"/>
      <c r="BH747" s="9" t="s">
        <v>209</v>
      </c>
      <c r="BI747" s="9" t="s">
        <v>317</v>
      </c>
      <c r="BJ747" s="9" t="s">
        <v>126</v>
      </c>
    </row>
    <row r="748" spans="1:62" ht="110.1" customHeight="1" x14ac:dyDescent="0.15">
      <c r="A748" s="313" t="s">
        <v>318</v>
      </c>
      <c r="B748" s="306" t="s">
        <v>127</v>
      </c>
      <c r="C748" s="306" t="s">
        <v>209</v>
      </c>
      <c r="D748" s="158" t="s">
        <v>548</v>
      </c>
      <c r="E748" s="204"/>
      <c r="F748" s="289"/>
      <c r="G748" s="232"/>
      <c r="H748" s="233"/>
      <c r="I748" s="233"/>
      <c r="J748" s="233"/>
      <c r="K748" s="233"/>
      <c r="L748" s="233"/>
      <c r="M748" s="233"/>
      <c r="N748" s="233"/>
      <c r="O748" s="233"/>
      <c r="P748" s="233"/>
      <c r="Q748" s="233"/>
      <c r="R748" s="233"/>
      <c r="S748" s="233"/>
      <c r="T748" s="233"/>
      <c r="U748" s="233"/>
      <c r="V748" s="233"/>
      <c r="W748" s="233"/>
      <c r="X748" s="233"/>
      <c r="Y748" s="233"/>
      <c r="Z748" s="233"/>
      <c r="AA748" s="233" t="s">
        <v>620</v>
      </c>
      <c r="AB748" s="233"/>
      <c r="AC748" s="233"/>
      <c r="AD748" s="234"/>
      <c r="AE748" s="86"/>
      <c r="AF748" s="86"/>
      <c r="AG748" s="39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 t="s">
        <v>620</v>
      </c>
      <c r="BB748" s="38"/>
      <c r="BC748" s="38"/>
      <c r="BD748" s="153"/>
      <c r="BE748" s="1"/>
      <c r="BF748" s="1"/>
      <c r="BH748" s="9" t="s">
        <v>209</v>
      </c>
      <c r="BI748" s="9" t="s">
        <v>318</v>
      </c>
      <c r="BJ748" s="9" t="s">
        <v>127</v>
      </c>
    </row>
    <row r="749" spans="1:62" ht="260.10000000000002" customHeight="1" x14ac:dyDescent="0.15">
      <c r="A749" s="308" t="s">
        <v>318</v>
      </c>
      <c r="B749" s="304" t="s">
        <v>127</v>
      </c>
      <c r="C749" s="304" t="s">
        <v>209</v>
      </c>
      <c r="D749" s="303" t="s">
        <v>628</v>
      </c>
      <c r="E749" s="205"/>
      <c r="F749" s="287">
        <f t="shared" ref="F749:F750" si="370">SUM(AG749:BD749)</f>
        <v>0</v>
      </c>
      <c r="G749" s="210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211"/>
      <c r="AE749" s="32"/>
      <c r="AF749" s="32"/>
      <c r="AG749" s="140"/>
      <c r="AH749" s="72"/>
      <c r="AI749" s="72"/>
      <c r="AJ749" s="73"/>
      <c r="AK749" s="72"/>
      <c r="AL749" s="72"/>
      <c r="AM749" s="93"/>
      <c r="AN749" s="94"/>
      <c r="AO749" s="72"/>
      <c r="AP749" s="72"/>
      <c r="AQ749" s="74"/>
      <c r="AR749" s="74"/>
      <c r="AS749" s="74"/>
      <c r="AT749" s="74"/>
      <c r="AU749" s="74"/>
      <c r="AV749" s="95"/>
      <c r="AW749" s="96"/>
      <c r="AX749" s="74"/>
      <c r="AY749" s="74"/>
      <c r="AZ749" s="74"/>
      <c r="BA749" s="95"/>
      <c r="BB749" s="72"/>
      <c r="BC749" s="72"/>
      <c r="BD749" s="75"/>
      <c r="BE749" s="5"/>
      <c r="BF749" s="5">
        <f>SUM(AG749:BD749)</f>
        <v>0</v>
      </c>
      <c r="BH749" s="9" t="s">
        <v>209</v>
      </c>
      <c r="BI749" s="9" t="s">
        <v>318</v>
      </c>
      <c r="BJ749" s="9" t="s">
        <v>127</v>
      </c>
    </row>
    <row r="750" spans="1:62" ht="260.10000000000002" customHeight="1" x14ac:dyDescent="0.15">
      <c r="A750" s="309" t="s">
        <v>318</v>
      </c>
      <c r="B750" s="304" t="s">
        <v>127</v>
      </c>
      <c r="C750" s="304" t="s">
        <v>209</v>
      </c>
      <c r="D750" s="303" t="s">
        <v>629</v>
      </c>
      <c r="E750" s="205">
        <f t="shared" ref="E750" si="371">COUNTIF(AG748:BD748,"○")</f>
        <v>1</v>
      </c>
      <c r="F750" s="287">
        <f t="shared" si="370"/>
        <v>22000</v>
      </c>
      <c r="G750" s="210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211"/>
      <c r="AE750" s="32"/>
      <c r="AF750" s="32"/>
      <c r="AG750" s="136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>
        <v>22000</v>
      </c>
      <c r="BB750" s="47"/>
      <c r="BC750" s="47"/>
      <c r="BD750" s="78"/>
      <c r="BE750" s="5">
        <f>COUNTIF(AG748:BD748,"○")</f>
        <v>1</v>
      </c>
      <c r="BF750" s="5">
        <f>SUM(AG750:BD750)</f>
        <v>22000</v>
      </c>
      <c r="BH750" s="9" t="s">
        <v>209</v>
      </c>
      <c r="BI750" s="9" t="s">
        <v>318</v>
      </c>
      <c r="BJ750" s="9" t="s">
        <v>127</v>
      </c>
    </row>
    <row r="751" spans="1:62" ht="260.10000000000002" customHeight="1" thickBot="1" x14ac:dyDescent="0.2">
      <c r="A751" s="307" t="s">
        <v>318</v>
      </c>
      <c r="B751" s="307" t="s">
        <v>127</v>
      </c>
      <c r="C751" s="307" t="s">
        <v>209</v>
      </c>
      <c r="D751" s="87" t="s">
        <v>601</v>
      </c>
      <c r="E751" s="278"/>
      <c r="F751" s="288"/>
      <c r="G751" s="2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27"/>
      <c r="AE751" s="25"/>
      <c r="AF751" s="25"/>
      <c r="AG751" s="184"/>
      <c r="AH751" s="174"/>
      <c r="AI751" s="174"/>
      <c r="AJ751" s="174"/>
      <c r="AK751" s="174"/>
      <c r="AL751" s="174"/>
      <c r="AM751" s="174"/>
      <c r="AN751" s="174"/>
      <c r="AO751" s="174"/>
      <c r="AP751" s="174"/>
      <c r="AQ751" s="174"/>
      <c r="AR751" s="174"/>
      <c r="AS751" s="174"/>
      <c r="AT751" s="174"/>
      <c r="AU751" s="174"/>
      <c r="AV751" s="174"/>
      <c r="AW751" s="174"/>
      <c r="AX751" s="174"/>
      <c r="AY751" s="174"/>
      <c r="AZ751" s="174"/>
      <c r="BA751" s="174"/>
      <c r="BB751" s="174"/>
      <c r="BC751" s="174"/>
      <c r="BD751" s="175"/>
      <c r="BE751" s="5"/>
      <c r="BF751" s="5"/>
      <c r="BH751" s="9" t="s">
        <v>209</v>
      </c>
      <c r="BI751" s="9" t="s">
        <v>318</v>
      </c>
      <c r="BJ751" s="9" t="s">
        <v>127</v>
      </c>
    </row>
    <row r="752" spans="1:62" ht="110.1" customHeight="1" x14ac:dyDescent="0.15">
      <c r="A752" s="308" t="s">
        <v>319</v>
      </c>
      <c r="B752" s="304" t="s">
        <v>128</v>
      </c>
      <c r="C752" s="304" t="s">
        <v>211</v>
      </c>
      <c r="D752" s="35" t="s">
        <v>548</v>
      </c>
      <c r="E752" s="205"/>
      <c r="F752" s="292"/>
      <c r="G752" s="212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 t="s">
        <v>562</v>
      </c>
      <c r="X752" s="19"/>
      <c r="Y752" s="19"/>
      <c r="Z752" s="19"/>
      <c r="AA752" s="19" t="s">
        <v>562</v>
      </c>
      <c r="AB752" s="19"/>
      <c r="AC752" s="19"/>
      <c r="AD752" s="223"/>
      <c r="AE752" s="200"/>
      <c r="AF752" s="200"/>
      <c r="AG752" s="22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 t="s">
        <v>562</v>
      </c>
      <c r="AX752" s="30"/>
      <c r="AY752" s="30"/>
      <c r="AZ752" s="30"/>
      <c r="BA752" s="30" t="s">
        <v>562</v>
      </c>
      <c r="BB752" s="30"/>
      <c r="BC752" s="30"/>
      <c r="BD752" s="63"/>
      <c r="BE752" s="24"/>
      <c r="BF752" s="24"/>
      <c r="BH752" s="9" t="s">
        <v>211</v>
      </c>
      <c r="BI752" s="9" t="s">
        <v>319</v>
      </c>
      <c r="BJ752" s="9" t="s">
        <v>128</v>
      </c>
    </row>
    <row r="753" spans="1:62" ht="260.10000000000002" customHeight="1" x14ac:dyDescent="0.15">
      <c r="A753" s="308" t="s">
        <v>319</v>
      </c>
      <c r="B753" s="304" t="s">
        <v>128</v>
      </c>
      <c r="C753" s="304" t="s">
        <v>211</v>
      </c>
      <c r="D753" s="303" t="s">
        <v>628</v>
      </c>
      <c r="E753" s="205"/>
      <c r="F753" s="287">
        <f t="shared" ref="F753:F754" si="372">SUM(AG753:BD753)</f>
        <v>262240</v>
      </c>
      <c r="G753" s="210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211"/>
      <c r="AE753" s="32"/>
      <c r="AF753" s="32"/>
      <c r="AG753" s="136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  <c r="AW753" s="80">
        <v>185240</v>
      </c>
      <c r="AX753" s="80"/>
      <c r="AY753" s="80"/>
      <c r="AZ753" s="80"/>
      <c r="BA753" s="80">
        <v>77000</v>
      </c>
      <c r="BB753" s="80"/>
      <c r="BC753" s="80"/>
      <c r="BD753" s="81"/>
      <c r="BE753" s="5"/>
      <c r="BF753" s="5">
        <f>SUM(AG753:BD753)</f>
        <v>262240</v>
      </c>
      <c r="BH753" s="9" t="s">
        <v>211</v>
      </c>
      <c r="BI753" s="9" t="s">
        <v>319</v>
      </c>
      <c r="BJ753" s="9" t="s">
        <v>128</v>
      </c>
    </row>
    <row r="754" spans="1:62" ht="260.10000000000002" customHeight="1" x14ac:dyDescent="0.15">
      <c r="A754" s="309" t="s">
        <v>319</v>
      </c>
      <c r="B754" s="304" t="s">
        <v>128</v>
      </c>
      <c r="C754" s="304" t="s">
        <v>211</v>
      </c>
      <c r="D754" s="35" t="s">
        <v>629</v>
      </c>
      <c r="E754" s="205">
        <f t="shared" ref="E754" si="373">COUNTIF(AG752:BD752,"○")</f>
        <v>2</v>
      </c>
      <c r="F754" s="287">
        <f t="shared" si="372"/>
        <v>264440</v>
      </c>
      <c r="G754" s="212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213"/>
      <c r="AE754" s="5"/>
      <c r="AF754" s="5"/>
      <c r="AG754" s="6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>
        <v>185240</v>
      </c>
      <c r="AX754" s="19"/>
      <c r="AY754" s="19"/>
      <c r="AZ754" s="19"/>
      <c r="BA754" s="19">
        <v>79200</v>
      </c>
      <c r="BB754" s="19"/>
      <c r="BC754" s="19"/>
      <c r="BD754" s="64"/>
      <c r="BE754" s="5">
        <f>COUNTIF(AG752:BD752,"○")</f>
        <v>2</v>
      </c>
      <c r="BF754" s="5">
        <f>SUM(AG754:BD754)</f>
        <v>264440</v>
      </c>
      <c r="BH754" s="9" t="s">
        <v>211</v>
      </c>
      <c r="BI754" s="9" t="s">
        <v>319</v>
      </c>
      <c r="BJ754" s="9" t="s">
        <v>128</v>
      </c>
    </row>
    <row r="755" spans="1:62" ht="260.10000000000002" customHeight="1" x14ac:dyDescent="0.15">
      <c r="A755" s="305" t="s">
        <v>319</v>
      </c>
      <c r="B755" s="305" t="s">
        <v>128</v>
      </c>
      <c r="C755" s="305" t="s">
        <v>211</v>
      </c>
      <c r="D755" s="88" t="s">
        <v>601</v>
      </c>
      <c r="E755" s="205"/>
      <c r="F755" s="290"/>
      <c r="G755" s="216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/>
      <c r="AB755" s="125"/>
      <c r="AC755" s="125"/>
      <c r="AD755" s="217"/>
      <c r="AE755" s="201"/>
      <c r="AF755" s="201"/>
      <c r="AG755" s="173"/>
      <c r="AH755" s="170"/>
      <c r="AI755" s="170"/>
      <c r="AJ755" s="170"/>
      <c r="AK755" s="170"/>
      <c r="AL755" s="170"/>
      <c r="AM755" s="170"/>
      <c r="AN755" s="170"/>
      <c r="AO755" s="170"/>
      <c r="AP755" s="170"/>
      <c r="AQ755" s="170"/>
      <c r="AR755" s="170"/>
      <c r="AS755" s="170"/>
      <c r="AT755" s="170"/>
      <c r="AU755" s="170"/>
      <c r="AV755" s="170"/>
      <c r="AW755" s="170"/>
      <c r="AX755" s="170"/>
      <c r="AY755" s="170"/>
      <c r="AZ755" s="170"/>
      <c r="BA755" s="170"/>
      <c r="BB755" s="170"/>
      <c r="BC755" s="170"/>
      <c r="BD755" s="171"/>
      <c r="BE755" s="2"/>
      <c r="BF755" s="2"/>
      <c r="BH755" s="9" t="s">
        <v>211</v>
      </c>
      <c r="BI755" s="9" t="s">
        <v>319</v>
      </c>
      <c r="BJ755" s="9" t="s">
        <v>128</v>
      </c>
    </row>
    <row r="756" spans="1:62" ht="110.1" customHeight="1" x14ac:dyDescent="0.15">
      <c r="A756" s="313" t="s">
        <v>320</v>
      </c>
      <c r="B756" s="306" t="s">
        <v>129</v>
      </c>
      <c r="C756" s="306" t="s">
        <v>211</v>
      </c>
      <c r="D756" s="37" t="s">
        <v>548</v>
      </c>
      <c r="E756" s="204"/>
      <c r="F756" s="289"/>
      <c r="G756" s="208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 t="s">
        <v>562</v>
      </c>
      <c r="AB756" s="40"/>
      <c r="AC756" s="40"/>
      <c r="AD756" s="221"/>
      <c r="AE756" s="86"/>
      <c r="AF756" s="86"/>
      <c r="AG756" s="6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 t="s">
        <v>562</v>
      </c>
      <c r="BB756" s="19"/>
      <c r="BC756" s="19"/>
      <c r="BD756" s="64"/>
      <c r="BE756" s="5"/>
      <c r="BF756" s="5"/>
      <c r="BH756" s="9" t="s">
        <v>211</v>
      </c>
      <c r="BI756" s="9" t="s">
        <v>320</v>
      </c>
      <c r="BJ756" s="9" t="s">
        <v>129</v>
      </c>
    </row>
    <row r="757" spans="1:62" ht="260.10000000000002" customHeight="1" x14ac:dyDescent="0.15">
      <c r="A757" s="308" t="s">
        <v>320</v>
      </c>
      <c r="B757" s="304" t="s">
        <v>129</v>
      </c>
      <c r="C757" s="304" t="s">
        <v>211</v>
      </c>
      <c r="D757" s="303" t="s">
        <v>628</v>
      </c>
      <c r="E757" s="205"/>
      <c r="F757" s="287">
        <f t="shared" ref="F757:F758" si="374">SUM(AG757:BD757)</f>
        <v>0</v>
      </c>
      <c r="G757" s="210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211"/>
      <c r="AE757" s="32"/>
      <c r="AF757" s="32"/>
      <c r="AG757" s="136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>
        <v>0</v>
      </c>
      <c r="BB757" s="80"/>
      <c r="BC757" s="80"/>
      <c r="BD757" s="81"/>
      <c r="BE757" s="5"/>
      <c r="BF757" s="5">
        <f>SUM(AG757:BD757)</f>
        <v>0</v>
      </c>
      <c r="BH757" s="9" t="s">
        <v>211</v>
      </c>
      <c r="BI757" s="9" t="s">
        <v>320</v>
      </c>
      <c r="BJ757" s="9" t="s">
        <v>129</v>
      </c>
    </row>
    <row r="758" spans="1:62" ht="260.10000000000002" customHeight="1" x14ac:dyDescent="0.15">
      <c r="A758" s="309" t="s">
        <v>320</v>
      </c>
      <c r="B758" s="304" t="s">
        <v>129</v>
      </c>
      <c r="C758" s="304" t="s">
        <v>211</v>
      </c>
      <c r="D758" s="35" t="s">
        <v>629</v>
      </c>
      <c r="E758" s="205">
        <f t="shared" ref="E758" si="375">COUNTIF(AG756:BD756,"○")</f>
        <v>1</v>
      </c>
      <c r="F758" s="287">
        <f t="shared" si="374"/>
        <v>0</v>
      </c>
      <c r="G758" s="212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213"/>
      <c r="AE758" s="5"/>
      <c r="AF758" s="5"/>
      <c r="AG758" s="6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>
        <v>0</v>
      </c>
      <c r="BB758" s="19"/>
      <c r="BC758" s="19"/>
      <c r="BD758" s="64"/>
      <c r="BE758" s="5">
        <f>COUNTIF(AG756:BD756,"○")</f>
        <v>1</v>
      </c>
      <c r="BF758" s="5">
        <f>SUM(AG758:BD758)</f>
        <v>0</v>
      </c>
      <c r="BH758" s="9" t="s">
        <v>211</v>
      </c>
      <c r="BI758" s="9" t="s">
        <v>320</v>
      </c>
      <c r="BJ758" s="9" t="s">
        <v>129</v>
      </c>
    </row>
    <row r="759" spans="1:62" ht="260.10000000000002" customHeight="1" x14ac:dyDescent="0.15">
      <c r="A759" s="312" t="s">
        <v>320</v>
      </c>
      <c r="B759" s="312" t="s">
        <v>129</v>
      </c>
      <c r="C759" s="312" t="s">
        <v>211</v>
      </c>
      <c r="D759" s="71" t="s">
        <v>601</v>
      </c>
      <c r="E759" s="277"/>
      <c r="F759" s="291"/>
      <c r="G759" s="241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 t="s">
        <v>611</v>
      </c>
      <c r="AB759" s="170"/>
      <c r="AC759" s="170"/>
      <c r="AD759" s="172"/>
      <c r="AE759" s="266"/>
      <c r="AF759" s="266"/>
      <c r="AG759" s="173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70"/>
      <c r="AS759" s="170"/>
      <c r="AT759" s="170"/>
      <c r="AU759" s="170"/>
      <c r="AV759" s="170"/>
      <c r="AW759" s="170"/>
      <c r="AX759" s="170"/>
      <c r="AY759" s="170"/>
      <c r="AZ759" s="170"/>
      <c r="BA759" s="170" t="s">
        <v>611</v>
      </c>
      <c r="BB759" s="170"/>
      <c r="BC759" s="170"/>
      <c r="BD759" s="171"/>
      <c r="BE759" s="5"/>
      <c r="BF759" s="5"/>
      <c r="BH759" s="9" t="s">
        <v>211</v>
      </c>
      <c r="BI759" s="9" t="s">
        <v>320</v>
      </c>
      <c r="BJ759" s="9" t="s">
        <v>129</v>
      </c>
    </row>
    <row r="760" spans="1:62" ht="110.1" customHeight="1" x14ac:dyDescent="0.15">
      <c r="A760" s="308" t="s">
        <v>321</v>
      </c>
      <c r="B760" s="304" t="s">
        <v>130</v>
      </c>
      <c r="C760" s="304" t="s">
        <v>211</v>
      </c>
      <c r="D760" s="159" t="s">
        <v>548</v>
      </c>
      <c r="E760" s="205"/>
      <c r="F760" s="292"/>
      <c r="G760" s="212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 t="s">
        <v>562</v>
      </c>
      <c r="AB760" s="19"/>
      <c r="AC760" s="19"/>
      <c r="AD760" s="223"/>
      <c r="AE760" s="200"/>
      <c r="AF760" s="200"/>
      <c r="AG760" s="39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 t="s">
        <v>562</v>
      </c>
      <c r="BB760" s="40"/>
      <c r="BC760" s="40"/>
      <c r="BD760" s="65"/>
      <c r="BE760" s="1"/>
      <c r="BF760" s="1"/>
      <c r="BH760" s="9" t="s">
        <v>211</v>
      </c>
      <c r="BI760" s="9" t="s">
        <v>321</v>
      </c>
      <c r="BJ760" s="9" t="s">
        <v>130</v>
      </c>
    </row>
    <row r="761" spans="1:62" ht="260.10000000000002" customHeight="1" x14ac:dyDescent="0.15">
      <c r="A761" s="308" t="s">
        <v>321</v>
      </c>
      <c r="B761" s="304" t="s">
        <v>130</v>
      </c>
      <c r="C761" s="304" t="s">
        <v>211</v>
      </c>
      <c r="D761" s="303" t="s">
        <v>628</v>
      </c>
      <c r="E761" s="205"/>
      <c r="F761" s="287">
        <f t="shared" ref="F761:F762" si="376">SUM(AG761:BD761)</f>
        <v>0</v>
      </c>
      <c r="G761" s="210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211"/>
      <c r="AE761" s="32"/>
      <c r="AF761" s="32"/>
      <c r="AG761" s="136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>
        <v>0</v>
      </c>
      <c r="BB761" s="80"/>
      <c r="BC761" s="80"/>
      <c r="BD761" s="81"/>
      <c r="BE761" s="5"/>
      <c r="BF761" s="5">
        <f>SUM(AG761:BD761)</f>
        <v>0</v>
      </c>
      <c r="BH761" s="9" t="s">
        <v>211</v>
      </c>
      <c r="BI761" s="9" t="s">
        <v>321</v>
      </c>
      <c r="BJ761" s="9" t="s">
        <v>130</v>
      </c>
    </row>
    <row r="762" spans="1:62" ht="260.10000000000002" customHeight="1" x14ac:dyDescent="0.15">
      <c r="A762" s="309" t="s">
        <v>321</v>
      </c>
      <c r="B762" s="304" t="s">
        <v>130</v>
      </c>
      <c r="C762" s="304" t="s">
        <v>211</v>
      </c>
      <c r="D762" s="35" t="s">
        <v>629</v>
      </c>
      <c r="E762" s="205">
        <f t="shared" ref="E762" si="377">COUNTIF(AG760:BD760,"○")</f>
        <v>1</v>
      </c>
      <c r="F762" s="287">
        <f t="shared" si="376"/>
        <v>0</v>
      </c>
      <c r="G762" s="212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213"/>
      <c r="AE762" s="5"/>
      <c r="AF762" s="5"/>
      <c r="AG762" s="6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>
        <v>0</v>
      </c>
      <c r="BB762" s="19"/>
      <c r="BC762" s="19"/>
      <c r="BD762" s="64"/>
      <c r="BE762" s="5">
        <f>COUNTIF(AG760:BD760,"○")</f>
        <v>1</v>
      </c>
      <c r="BF762" s="5">
        <f>SUM(AG762:BD762)</f>
        <v>0</v>
      </c>
      <c r="BH762" s="9" t="s">
        <v>211</v>
      </c>
      <c r="BI762" s="9" t="s">
        <v>321</v>
      </c>
      <c r="BJ762" s="9" t="s">
        <v>130</v>
      </c>
    </row>
    <row r="763" spans="1:62" ht="260.10000000000002" customHeight="1" x14ac:dyDescent="0.15">
      <c r="A763" s="305" t="s">
        <v>321</v>
      </c>
      <c r="B763" s="305" t="s">
        <v>130</v>
      </c>
      <c r="C763" s="305" t="s">
        <v>211</v>
      </c>
      <c r="D763" s="88" t="s">
        <v>573</v>
      </c>
      <c r="E763" s="205"/>
      <c r="F763" s="290"/>
      <c r="G763" s="245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  <c r="AA763" s="162" t="s">
        <v>611</v>
      </c>
      <c r="AB763" s="162"/>
      <c r="AC763" s="162"/>
      <c r="AD763" s="235"/>
      <c r="AE763" s="201"/>
      <c r="AF763" s="201"/>
      <c r="AG763" s="173"/>
      <c r="AH763" s="170"/>
      <c r="AI763" s="170"/>
      <c r="AJ763" s="170"/>
      <c r="AK763" s="170"/>
      <c r="AL763" s="170"/>
      <c r="AM763" s="170"/>
      <c r="AN763" s="170"/>
      <c r="AO763" s="170"/>
      <c r="AP763" s="170"/>
      <c r="AQ763" s="170"/>
      <c r="AR763" s="170"/>
      <c r="AS763" s="170"/>
      <c r="AT763" s="170"/>
      <c r="AU763" s="170"/>
      <c r="AV763" s="170"/>
      <c r="AW763" s="170"/>
      <c r="AX763" s="170"/>
      <c r="AY763" s="170"/>
      <c r="AZ763" s="170"/>
      <c r="BA763" s="170" t="s">
        <v>611</v>
      </c>
      <c r="BB763" s="170"/>
      <c r="BC763" s="170"/>
      <c r="BD763" s="171"/>
      <c r="BE763" s="2"/>
      <c r="BF763" s="2"/>
      <c r="BH763" s="9" t="s">
        <v>211</v>
      </c>
      <c r="BI763" s="9" t="s">
        <v>321</v>
      </c>
      <c r="BJ763" s="9" t="s">
        <v>130</v>
      </c>
    </row>
    <row r="764" spans="1:62" ht="110.1" customHeight="1" x14ac:dyDescent="0.15">
      <c r="A764" s="313" t="s">
        <v>322</v>
      </c>
      <c r="B764" s="306" t="s">
        <v>131</v>
      </c>
      <c r="C764" s="306" t="s">
        <v>211</v>
      </c>
      <c r="D764" s="37" t="s">
        <v>548</v>
      </c>
      <c r="E764" s="204"/>
      <c r="F764" s="289"/>
      <c r="G764" s="208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 t="s">
        <v>562</v>
      </c>
      <c r="AB764" s="40"/>
      <c r="AC764" s="40"/>
      <c r="AD764" s="221"/>
      <c r="AE764" s="86"/>
      <c r="AF764" s="86"/>
      <c r="AG764" s="6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 t="s">
        <v>562</v>
      </c>
      <c r="BB764" s="19"/>
      <c r="BC764" s="19"/>
      <c r="BD764" s="64"/>
      <c r="BE764" s="5"/>
      <c r="BF764" s="5"/>
      <c r="BH764" s="9" t="s">
        <v>211</v>
      </c>
      <c r="BI764" s="9" t="s">
        <v>322</v>
      </c>
      <c r="BJ764" s="9" t="s">
        <v>131</v>
      </c>
    </row>
    <row r="765" spans="1:62" ht="260.10000000000002" customHeight="1" x14ac:dyDescent="0.15">
      <c r="A765" s="308" t="s">
        <v>322</v>
      </c>
      <c r="B765" s="304" t="s">
        <v>131</v>
      </c>
      <c r="C765" s="304" t="s">
        <v>211</v>
      </c>
      <c r="D765" s="303" t="s">
        <v>628</v>
      </c>
      <c r="E765" s="205"/>
      <c r="F765" s="287">
        <f t="shared" ref="F765:F766" si="378">SUM(AG765:BD765)</f>
        <v>0</v>
      </c>
      <c r="G765" s="210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211"/>
      <c r="AE765" s="32"/>
      <c r="AF765" s="32"/>
      <c r="AG765" s="136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>
        <v>0</v>
      </c>
      <c r="BB765" s="80"/>
      <c r="BC765" s="80"/>
      <c r="BD765" s="81"/>
      <c r="BE765" s="5"/>
      <c r="BF765" s="5">
        <f>SUM(AG765:BD765)</f>
        <v>0</v>
      </c>
      <c r="BH765" s="9" t="s">
        <v>211</v>
      </c>
      <c r="BI765" s="9" t="s">
        <v>322</v>
      </c>
      <c r="BJ765" s="9" t="s">
        <v>131</v>
      </c>
    </row>
    <row r="766" spans="1:62" ht="260.10000000000002" customHeight="1" x14ac:dyDescent="0.15">
      <c r="A766" s="309" t="s">
        <v>322</v>
      </c>
      <c r="B766" s="304" t="s">
        <v>131</v>
      </c>
      <c r="C766" s="304" t="s">
        <v>211</v>
      </c>
      <c r="D766" s="35" t="s">
        <v>629</v>
      </c>
      <c r="E766" s="205">
        <f t="shared" ref="E766" si="379">COUNTIF(AG764:BD764,"○")</f>
        <v>1</v>
      </c>
      <c r="F766" s="287">
        <f t="shared" si="378"/>
        <v>0</v>
      </c>
      <c r="G766" s="212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213"/>
      <c r="AE766" s="5"/>
      <c r="AF766" s="5"/>
      <c r="AG766" s="6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>
        <v>0</v>
      </c>
      <c r="BB766" s="19"/>
      <c r="BC766" s="19"/>
      <c r="BD766" s="64"/>
      <c r="BE766" s="5">
        <f>COUNTIF(AG764:BD764,"○")</f>
        <v>1</v>
      </c>
      <c r="BF766" s="5">
        <f>SUM(AG766:BD766)</f>
        <v>0</v>
      </c>
      <c r="BH766" s="9" t="s">
        <v>211</v>
      </c>
      <c r="BI766" s="9" t="s">
        <v>322</v>
      </c>
      <c r="BJ766" s="9" t="s">
        <v>131</v>
      </c>
    </row>
    <row r="767" spans="1:62" ht="260.10000000000002" customHeight="1" x14ac:dyDescent="0.15">
      <c r="A767" s="312" t="s">
        <v>322</v>
      </c>
      <c r="B767" s="312" t="s">
        <v>131</v>
      </c>
      <c r="C767" s="312" t="s">
        <v>211</v>
      </c>
      <c r="D767" s="71" t="s">
        <v>601</v>
      </c>
      <c r="E767" s="277"/>
      <c r="F767" s="291"/>
      <c r="G767" s="241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 t="s">
        <v>611</v>
      </c>
      <c r="AB767" s="170"/>
      <c r="AC767" s="170"/>
      <c r="AD767" s="172"/>
      <c r="AE767" s="266"/>
      <c r="AF767" s="266"/>
      <c r="AG767" s="173"/>
      <c r="AH767" s="170"/>
      <c r="AI767" s="170"/>
      <c r="AJ767" s="170"/>
      <c r="AK767" s="170"/>
      <c r="AL767" s="170"/>
      <c r="AM767" s="170"/>
      <c r="AN767" s="170"/>
      <c r="AO767" s="170"/>
      <c r="AP767" s="170"/>
      <c r="AQ767" s="170"/>
      <c r="AR767" s="170"/>
      <c r="AS767" s="170"/>
      <c r="AT767" s="170"/>
      <c r="AU767" s="170"/>
      <c r="AV767" s="170"/>
      <c r="AW767" s="170"/>
      <c r="AX767" s="170"/>
      <c r="AY767" s="170"/>
      <c r="AZ767" s="170"/>
      <c r="BA767" s="170" t="s">
        <v>611</v>
      </c>
      <c r="BB767" s="170"/>
      <c r="BC767" s="170"/>
      <c r="BD767" s="171"/>
      <c r="BE767" s="5"/>
      <c r="BF767" s="5"/>
      <c r="BH767" s="9" t="s">
        <v>211</v>
      </c>
      <c r="BI767" s="9" t="s">
        <v>322</v>
      </c>
      <c r="BJ767" s="9" t="s">
        <v>131</v>
      </c>
    </row>
    <row r="768" spans="1:62" ht="110.1" customHeight="1" x14ac:dyDescent="0.15">
      <c r="A768" s="308" t="s">
        <v>323</v>
      </c>
      <c r="B768" s="304" t="s">
        <v>132</v>
      </c>
      <c r="C768" s="304" t="s">
        <v>211</v>
      </c>
      <c r="D768" s="33" t="s">
        <v>548</v>
      </c>
      <c r="E768" s="205"/>
      <c r="F768" s="292"/>
      <c r="G768" s="212"/>
      <c r="H768" s="19"/>
      <c r="I768" s="19"/>
      <c r="J768" s="19"/>
      <c r="K768" s="19"/>
      <c r="L768" s="19" t="s">
        <v>561</v>
      </c>
      <c r="M768" s="19" t="s">
        <v>562</v>
      </c>
      <c r="N768" s="19"/>
      <c r="O768" s="19"/>
      <c r="P768" s="19"/>
      <c r="Q768" s="19"/>
      <c r="R768" s="19"/>
      <c r="S768" s="19"/>
      <c r="T768" s="19"/>
      <c r="U768" s="19"/>
      <c r="V768" s="19"/>
      <c r="W768" s="19" t="s">
        <v>562</v>
      </c>
      <c r="X768" s="19"/>
      <c r="Y768" s="19"/>
      <c r="Z768" s="19"/>
      <c r="AA768" s="19" t="s">
        <v>562</v>
      </c>
      <c r="AB768" s="19"/>
      <c r="AC768" s="19"/>
      <c r="AD768" s="223"/>
      <c r="AE768" s="200"/>
      <c r="AF768" s="200"/>
      <c r="AG768" s="39"/>
      <c r="AH768" s="40"/>
      <c r="AI768" s="40"/>
      <c r="AJ768" s="40"/>
      <c r="AK768" s="40"/>
      <c r="AL768" s="40" t="s">
        <v>572</v>
      </c>
      <c r="AM768" s="40" t="s">
        <v>562</v>
      </c>
      <c r="AN768" s="40"/>
      <c r="AO768" s="40"/>
      <c r="AP768" s="40"/>
      <c r="AQ768" s="40"/>
      <c r="AR768" s="40"/>
      <c r="AS768" s="40"/>
      <c r="AT768" s="40"/>
      <c r="AU768" s="40"/>
      <c r="AV768" s="40"/>
      <c r="AW768" s="40" t="s">
        <v>562</v>
      </c>
      <c r="AX768" s="40"/>
      <c r="AY768" s="40"/>
      <c r="AZ768" s="40"/>
      <c r="BA768" s="40" t="s">
        <v>562</v>
      </c>
      <c r="BB768" s="40"/>
      <c r="BC768" s="40"/>
      <c r="BD768" s="65"/>
      <c r="BE768" s="1"/>
      <c r="BF768" s="1"/>
      <c r="BH768" s="9" t="s">
        <v>211</v>
      </c>
      <c r="BI768" s="9" t="s">
        <v>323</v>
      </c>
      <c r="BJ768" s="9" t="s">
        <v>132</v>
      </c>
    </row>
    <row r="769" spans="1:62" ht="260.10000000000002" customHeight="1" x14ac:dyDescent="0.15">
      <c r="A769" s="308" t="s">
        <v>323</v>
      </c>
      <c r="B769" s="304" t="s">
        <v>132</v>
      </c>
      <c r="C769" s="304" t="s">
        <v>211</v>
      </c>
      <c r="D769" s="303" t="s">
        <v>628</v>
      </c>
      <c r="E769" s="205"/>
      <c r="F769" s="287">
        <f t="shared" ref="F769:F770" si="380">SUM(AG769:BD769)</f>
        <v>311300</v>
      </c>
      <c r="G769" s="210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211"/>
      <c r="AE769" s="32"/>
      <c r="AF769" s="32"/>
      <c r="AG769" s="136"/>
      <c r="AH769" s="80"/>
      <c r="AI769" s="80"/>
      <c r="AJ769" s="80"/>
      <c r="AK769" s="80"/>
      <c r="AL769" s="80">
        <v>71500</v>
      </c>
      <c r="AM769" s="80">
        <v>46200</v>
      </c>
      <c r="AN769" s="80"/>
      <c r="AO769" s="80"/>
      <c r="AP769" s="80"/>
      <c r="AQ769" s="80"/>
      <c r="AR769" s="80"/>
      <c r="AS769" s="80"/>
      <c r="AT769" s="80"/>
      <c r="AU769" s="80"/>
      <c r="AV769" s="80"/>
      <c r="AW769" s="80">
        <v>193600</v>
      </c>
      <c r="AX769" s="80"/>
      <c r="AY769" s="80"/>
      <c r="AZ769" s="80"/>
      <c r="BA769" s="80">
        <v>0</v>
      </c>
      <c r="BB769" s="80"/>
      <c r="BC769" s="80"/>
      <c r="BD769" s="81"/>
      <c r="BE769" s="5"/>
      <c r="BF769" s="5">
        <f>SUM(AG769:BD769)</f>
        <v>311300</v>
      </c>
      <c r="BH769" s="9" t="s">
        <v>211</v>
      </c>
      <c r="BI769" s="9" t="s">
        <v>323</v>
      </c>
      <c r="BJ769" s="9" t="s">
        <v>132</v>
      </c>
    </row>
    <row r="770" spans="1:62" ht="260.10000000000002" customHeight="1" x14ac:dyDescent="0.15">
      <c r="A770" s="309" t="s">
        <v>323</v>
      </c>
      <c r="B770" s="304" t="s">
        <v>132</v>
      </c>
      <c r="C770" s="304" t="s">
        <v>211</v>
      </c>
      <c r="D770" s="35" t="s">
        <v>629</v>
      </c>
      <c r="E770" s="205">
        <f t="shared" ref="E770" si="381">COUNTIF(AG768:BD768,"○")</f>
        <v>4</v>
      </c>
      <c r="F770" s="287">
        <f t="shared" si="380"/>
        <v>239800</v>
      </c>
      <c r="G770" s="212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213"/>
      <c r="AE770" s="5"/>
      <c r="AF770" s="5"/>
      <c r="AG770" s="6"/>
      <c r="AH770" s="19"/>
      <c r="AI770" s="19"/>
      <c r="AJ770" s="19"/>
      <c r="AK770" s="19"/>
      <c r="AL770" s="19"/>
      <c r="AM770" s="19">
        <v>46200</v>
      </c>
      <c r="AN770" s="19"/>
      <c r="AO770" s="19"/>
      <c r="AP770" s="19"/>
      <c r="AQ770" s="19"/>
      <c r="AR770" s="19"/>
      <c r="AS770" s="19"/>
      <c r="AT770" s="19"/>
      <c r="AU770" s="19"/>
      <c r="AV770" s="19"/>
      <c r="AW770" s="19">
        <v>193600</v>
      </c>
      <c r="AX770" s="19"/>
      <c r="AY770" s="19"/>
      <c r="AZ770" s="19"/>
      <c r="BA770" s="19">
        <v>0</v>
      </c>
      <c r="BB770" s="19"/>
      <c r="BC770" s="19"/>
      <c r="BD770" s="64"/>
      <c r="BE770" s="5">
        <f>COUNTIF(AG768:BD768,"○")</f>
        <v>4</v>
      </c>
      <c r="BF770" s="5">
        <f>SUM(AG770:BD770)</f>
        <v>239800</v>
      </c>
      <c r="BH770" s="9" t="s">
        <v>211</v>
      </c>
      <c r="BI770" s="9" t="s">
        <v>323</v>
      </c>
      <c r="BJ770" s="9" t="s">
        <v>132</v>
      </c>
    </row>
    <row r="771" spans="1:62" ht="260.10000000000002" customHeight="1" x14ac:dyDescent="0.15">
      <c r="A771" s="305" t="s">
        <v>323</v>
      </c>
      <c r="B771" s="305" t="s">
        <v>132</v>
      </c>
      <c r="C771" s="305" t="s">
        <v>211</v>
      </c>
      <c r="D771" s="88" t="s">
        <v>601</v>
      </c>
      <c r="E771" s="205"/>
      <c r="F771" s="290"/>
      <c r="G771" s="245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  <c r="AA771" s="162" t="s">
        <v>611</v>
      </c>
      <c r="AB771" s="162"/>
      <c r="AC771" s="162"/>
      <c r="AD771" s="235"/>
      <c r="AE771" s="201"/>
      <c r="AF771" s="201"/>
      <c r="AG771" s="173"/>
      <c r="AH771" s="170"/>
      <c r="AI771" s="170"/>
      <c r="AJ771" s="170"/>
      <c r="AK771" s="170"/>
      <c r="AL771" s="170"/>
      <c r="AM771" s="170"/>
      <c r="AN771" s="170"/>
      <c r="AO771" s="170"/>
      <c r="AP771" s="170"/>
      <c r="AQ771" s="170"/>
      <c r="AR771" s="170"/>
      <c r="AS771" s="170"/>
      <c r="AT771" s="170"/>
      <c r="AU771" s="170"/>
      <c r="AV771" s="170"/>
      <c r="AW771" s="170"/>
      <c r="AX771" s="170"/>
      <c r="AY771" s="170"/>
      <c r="AZ771" s="170"/>
      <c r="BA771" s="170" t="s">
        <v>611</v>
      </c>
      <c r="BB771" s="170"/>
      <c r="BC771" s="170"/>
      <c r="BD771" s="171"/>
      <c r="BE771" s="2"/>
      <c r="BF771" s="2"/>
      <c r="BH771" s="9" t="s">
        <v>211</v>
      </c>
      <c r="BI771" s="9" t="s">
        <v>323</v>
      </c>
      <c r="BJ771" s="9" t="s">
        <v>132</v>
      </c>
    </row>
    <row r="772" spans="1:62" ht="110.1" customHeight="1" x14ac:dyDescent="0.15">
      <c r="A772" s="313" t="s">
        <v>324</v>
      </c>
      <c r="B772" s="306" t="s">
        <v>133</v>
      </c>
      <c r="C772" s="306" t="s">
        <v>211</v>
      </c>
      <c r="D772" s="69" t="s">
        <v>548</v>
      </c>
      <c r="E772" s="204"/>
      <c r="F772" s="289"/>
      <c r="G772" s="232"/>
      <c r="H772" s="233"/>
      <c r="I772" s="233"/>
      <c r="J772" s="233"/>
      <c r="K772" s="233"/>
      <c r="L772" s="233"/>
      <c r="M772" s="233"/>
      <c r="N772" s="233"/>
      <c r="O772" s="233"/>
      <c r="P772" s="233"/>
      <c r="Q772" s="233"/>
      <c r="R772" s="233"/>
      <c r="S772" s="233"/>
      <c r="T772" s="233"/>
      <c r="U772" s="233"/>
      <c r="V772" s="233"/>
      <c r="W772" s="233"/>
      <c r="X772" s="233"/>
      <c r="Y772" s="233"/>
      <c r="Z772" s="233"/>
      <c r="AA772" s="233"/>
      <c r="AB772" s="233"/>
      <c r="AC772" s="233"/>
      <c r="AD772" s="234"/>
      <c r="AE772" s="86"/>
      <c r="AF772" s="86"/>
      <c r="AG772" s="6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64"/>
      <c r="BE772" s="5"/>
      <c r="BF772" s="5"/>
      <c r="BH772" s="9" t="s">
        <v>211</v>
      </c>
      <c r="BI772" s="9" t="s">
        <v>324</v>
      </c>
      <c r="BJ772" s="9" t="s">
        <v>133</v>
      </c>
    </row>
    <row r="773" spans="1:62" ht="260.10000000000002" customHeight="1" x14ac:dyDescent="0.15">
      <c r="A773" s="308" t="s">
        <v>324</v>
      </c>
      <c r="B773" s="304" t="s">
        <v>133</v>
      </c>
      <c r="C773" s="304" t="s">
        <v>211</v>
      </c>
      <c r="D773" s="303" t="s">
        <v>628</v>
      </c>
      <c r="E773" s="205"/>
      <c r="F773" s="287">
        <f t="shared" ref="F773:F774" si="382">SUM(AG773:BD773)</f>
        <v>0</v>
      </c>
      <c r="G773" s="210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211"/>
      <c r="AE773" s="32"/>
      <c r="AF773" s="32"/>
      <c r="AG773" s="140"/>
      <c r="AH773" s="72"/>
      <c r="AI773" s="72"/>
      <c r="AJ773" s="73"/>
      <c r="AK773" s="72"/>
      <c r="AL773" s="72"/>
      <c r="AM773" s="93"/>
      <c r="AN773" s="94"/>
      <c r="AO773" s="72"/>
      <c r="AP773" s="72"/>
      <c r="AQ773" s="74"/>
      <c r="AR773" s="74"/>
      <c r="AS773" s="74"/>
      <c r="AT773" s="74"/>
      <c r="AU773" s="74"/>
      <c r="AV773" s="95"/>
      <c r="AW773" s="96"/>
      <c r="AX773" s="74"/>
      <c r="AY773" s="74"/>
      <c r="AZ773" s="74"/>
      <c r="BA773" s="95"/>
      <c r="BB773" s="72"/>
      <c r="BC773" s="72"/>
      <c r="BD773" s="75"/>
      <c r="BE773" s="5"/>
      <c r="BF773" s="5">
        <f>SUM(AG773:BD773)</f>
        <v>0</v>
      </c>
      <c r="BH773" s="9" t="s">
        <v>211</v>
      </c>
      <c r="BI773" s="9" t="s">
        <v>324</v>
      </c>
      <c r="BJ773" s="9" t="s">
        <v>133</v>
      </c>
    </row>
    <row r="774" spans="1:62" ht="260.10000000000002" customHeight="1" x14ac:dyDescent="0.15">
      <c r="A774" s="309" t="s">
        <v>324</v>
      </c>
      <c r="B774" s="304" t="s">
        <v>133</v>
      </c>
      <c r="C774" s="304" t="s">
        <v>211</v>
      </c>
      <c r="D774" s="303" t="s">
        <v>629</v>
      </c>
      <c r="E774" s="205">
        <f t="shared" ref="E774" si="383">COUNTIF(AG772:BD772,"○")</f>
        <v>0</v>
      </c>
      <c r="F774" s="287">
        <f t="shared" si="382"/>
        <v>0</v>
      </c>
      <c r="G774" s="210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211"/>
      <c r="AE774" s="32"/>
      <c r="AF774" s="32"/>
      <c r="AG774" s="136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C774" s="80"/>
      <c r="BD774" s="81"/>
      <c r="BE774" s="5">
        <f>COUNTIF(AG772:BD772,"○")</f>
        <v>0</v>
      </c>
      <c r="BF774" s="5">
        <f>SUM(AG774:BD774)</f>
        <v>0</v>
      </c>
      <c r="BH774" s="9" t="s">
        <v>211</v>
      </c>
      <c r="BI774" s="9" t="s">
        <v>324</v>
      </c>
      <c r="BJ774" s="9" t="s">
        <v>133</v>
      </c>
    </row>
    <row r="775" spans="1:62" ht="260.10000000000002" customHeight="1" thickBot="1" x14ac:dyDescent="0.2">
      <c r="A775" s="307" t="s">
        <v>324</v>
      </c>
      <c r="B775" s="307" t="s">
        <v>133</v>
      </c>
      <c r="C775" s="307" t="s">
        <v>211</v>
      </c>
      <c r="D775" s="87" t="s">
        <v>601</v>
      </c>
      <c r="E775" s="278"/>
      <c r="F775" s="288"/>
      <c r="G775" s="2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27"/>
      <c r="AE775" s="25"/>
      <c r="AF775" s="25"/>
      <c r="AG775" s="6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64"/>
      <c r="BE775" s="5"/>
      <c r="BF775" s="5"/>
      <c r="BH775" s="9" t="s">
        <v>211</v>
      </c>
      <c r="BI775" s="9" t="s">
        <v>324</v>
      </c>
      <c r="BJ775" s="9" t="s">
        <v>133</v>
      </c>
    </row>
    <row r="776" spans="1:62" ht="110.1" customHeight="1" x14ac:dyDescent="0.15">
      <c r="A776" s="308" t="s">
        <v>325</v>
      </c>
      <c r="B776" s="304" t="s">
        <v>134</v>
      </c>
      <c r="C776" s="304" t="s">
        <v>396</v>
      </c>
      <c r="D776" s="35" t="s">
        <v>548</v>
      </c>
      <c r="E776" s="205"/>
      <c r="F776" s="292"/>
      <c r="G776" s="228"/>
      <c r="H776" s="229"/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30"/>
      <c r="AE776" s="200"/>
      <c r="AF776" s="200"/>
      <c r="AG776" s="22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63"/>
      <c r="BE776" s="24"/>
      <c r="BF776" s="24"/>
      <c r="BH776" s="9" t="s">
        <v>396</v>
      </c>
      <c r="BI776" s="9" t="s">
        <v>325</v>
      </c>
      <c r="BJ776" s="9" t="s">
        <v>134</v>
      </c>
    </row>
    <row r="777" spans="1:62" ht="260.10000000000002" customHeight="1" x14ac:dyDescent="0.15">
      <c r="A777" s="308" t="s">
        <v>325</v>
      </c>
      <c r="B777" s="304" t="s">
        <v>134</v>
      </c>
      <c r="C777" s="304" t="s">
        <v>396</v>
      </c>
      <c r="D777" s="303" t="s">
        <v>628</v>
      </c>
      <c r="E777" s="205"/>
      <c r="F777" s="287">
        <f t="shared" ref="F777:F778" si="384">SUM(AG777:BD777)</f>
        <v>0</v>
      </c>
      <c r="G777" s="210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211"/>
      <c r="AE777" s="32"/>
      <c r="AF777" s="32"/>
      <c r="AG777" s="140"/>
      <c r="AH777" s="72"/>
      <c r="AI777" s="72"/>
      <c r="AJ777" s="73"/>
      <c r="AK777" s="72"/>
      <c r="AL777" s="72"/>
      <c r="AM777" s="93"/>
      <c r="AN777" s="94"/>
      <c r="AO777" s="72"/>
      <c r="AP777" s="72"/>
      <c r="AQ777" s="74"/>
      <c r="AR777" s="74"/>
      <c r="AS777" s="74"/>
      <c r="AT777" s="74"/>
      <c r="AU777" s="74"/>
      <c r="AV777" s="95"/>
      <c r="AW777" s="96"/>
      <c r="AX777" s="74"/>
      <c r="AY777" s="74"/>
      <c r="AZ777" s="74"/>
      <c r="BA777" s="95"/>
      <c r="BB777" s="72"/>
      <c r="BC777" s="72"/>
      <c r="BD777" s="75"/>
      <c r="BE777" s="5"/>
      <c r="BF777" s="5">
        <f>SUM(AG777:BD777)</f>
        <v>0</v>
      </c>
      <c r="BH777" s="9" t="s">
        <v>396</v>
      </c>
      <c r="BI777" s="9" t="s">
        <v>325</v>
      </c>
      <c r="BJ777" s="9" t="s">
        <v>134</v>
      </c>
    </row>
    <row r="778" spans="1:62" ht="260.10000000000002" customHeight="1" x14ac:dyDescent="0.15">
      <c r="A778" s="309" t="s">
        <v>325</v>
      </c>
      <c r="B778" s="304" t="s">
        <v>134</v>
      </c>
      <c r="C778" s="304" t="s">
        <v>396</v>
      </c>
      <c r="D778" s="35" t="s">
        <v>629</v>
      </c>
      <c r="E778" s="205">
        <f t="shared" ref="E778" si="385">COUNTIF(AG776:BD776,"○")</f>
        <v>0</v>
      </c>
      <c r="F778" s="287">
        <f t="shared" si="384"/>
        <v>0</v>
      </c>
      <c r="G778" s="212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213"/>
      <c r="AE778" s="5"/>
      <c r="AF778" s="5"/>
      <c r="AG778" s="6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64"/>
      <c r="BE778" s="5">
        <f>COUNTIF(AG776:BD776,"○")</f>
        <v>0</v>
      </c>
      <c r="BF778" s="5">
        <f>SUM(AG778:BD778)</f>
        <v>0</v>
      </c>
      <c r="BH778" s="9" t="s">
        <v>396</v>
      </c>
      <c r="BI778" s="9" t="s">
        <v>325</v>
      </c>
      <c r="BJ778" s="9" t="s">
        <v>134</v>
      </c>
    </row>
    <row r="779" spans="1:62" ht="260.10000000000002" customHeight="1" x14ac:dyDescent="0.15">
      <c r="A779" s="305" t="s">
        <v>325</v>
      </c>
      <c r="B779" s="305" t="s">
        <v>134</v>
      </c>
      <c r="C779" s="305" t="s">
        <v>396</v>
      </c>
      <c r="D779" s="88" t="s">
        <v>601</v>
      </c>
      <c r="E779" s="205"/>
      <c r="F779" s="290"/>
      <c r="G779" s="216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  <c r="AA779" s="125"/>
      <c r="AB779" s="125"/>
      <c r="AC779" s="125"/>
      <c r="AD779" s="217"/>
      <c r="AE779" s="201"/>
      <c r="AF779" s="201"/>
      <c r="AG779" s="138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108"/>
      <c r="BE779" s="2"/>
      <c r="BF779" s="2"/>
      <c r="BH779" s="9" t="s">
        <v>396</v>
      </c>
      <c r="BI779" s="9" t="s">
        <v>325</v>
      </c>
      <c r="BJ779" s="9" t="s">
        <v>134</v>
      </c>
    </row>
    <row r="780" spans="1:62" ht="110.1" customHeight="1" x14ac:dyDescent="0.15">
      <c r="A780" s="313" t="s">
        <v>326</v>
      </c>
      <c r="B780" s="306" t="s">
        <v>135</v>
      </c>
      <c r="C780" s="306" t="s">
        <v>396</v>
      </c>
      <c r="D780" s="37" t="s">
        <v>548</v>
      </c>
      <c r="E780" s="204"/>
      <c r="F780" s="289"/>
      <c r="G780" s="232"/>
      <c r="H780" s="233"/>
      <c r="I780" s="233"/>
      <c r="J780" s="233"/>
      <c r="K780" s="233"/>
      <c r="L780" s="233"/>
      <c r="M780" s="233"/>
      <c r="N780" s="233"/>
      <c r="O780" s="233"/>
      <c r="P780" s="233"/>
      <c r="Q780" s="233"/>
      <c r="R780" s="233"/>
      <c r="S780" s="233"/>
      <c r="T780" s="233"/>
      <c r="U780" s="233"/>
      <c r="V780" s="233"/>
      <c r="W780" s="233"/>
      <c r="X780" s="233"/>
      <c r="Y780" s="233"/>
      <c r="Z780" s="233"/>
      <c r="AA780" s="233"/>
      <c r="AB780" s="233"/>
      <c r="AC780" s="233"/>
      <c r="AD780" s="234"/>
      <c r="AE780" s="86"/>
      <c r="AF780" s="86"/>
      <c r="AG780" s="39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65"/>
      <c r="BE780" s="1"/>
      <c r="BF780" s="1"/>
      <c r="BH780" s="9" t="s">
        <v>396</v>
      </c>
      <c r="BI780" s="9" t="s">
        <v>326</v>
      </c>
      <c r="BJ780" s="9" t="s">
        <v>135</v>
      </c>
    </row>
    <row r="781" spans="1:62" ht="260.10000000000002" customHeight="1" x14ac:dyDescent="0.15">
      <c r="A781" s="308" t="s">
        <v>326</v>
      </c>
      <c r="B781" s="304" t="s">
        <v>135</v>
      </c>
      <c r="C781" s="304" t="s">
        <v>396</v>
      </c>
      <c r="D781" s="303" t="s">
        <v>628</v>
      </c>
      <c r="E781" s="205"/>
      <c r="F781" s="287">
        <f t="shared" ref="F781:F782" si="386">SUM(AG781:BD781)</f>
        <v>0</v>
      </c>
      <c r="G781" s="210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211"/>
      <c r="AE781" s="32"/>
      <c r="AF781" s="32"/>
      <c r="AG781" s="140"/>
      <c r="AH781" s="72"/>
      <c r="AI781" s="72"/>
      <c r="AJ781" s="73"/>
      <c r="AK781" s="72"/>
      <c r="AL781" s="72"/>
      <c r="AM781" s="93"/>
      <c r="AN781" s="94"/>
      <c r="AO781" s="72"/>
      <c r="AP781" s="72"/>
      <c r="AQ781" s="74"/>
      <c r="AR781" s="74"/>
      <c r="AS781" s="74"/>
      <c r="AT781" s="74"/>
      <c r="AU781" s="74"/>
      <c r="AV781" s="95"/>
      <c r="AW781" s="96"/>
      <c r="AX781" s="74"/>
      <c r="AY781" s="74"/>
      <c r="AZ781" s="74"/>
      <c r="BA781" s="95"/>
      <c r="BB781" s="72"/>
      <c r="BC781" s="72"/>
      <c r="BD781" s="75"/>
      <c r="BE781" s="5"/>
      <c r="BF781" s="5">
        <f>SUM(AG781:BD781)</f>
        <v>0</v>
      </c>
      <c r="BH781" s="9" t="s">
        <v>396</v>
      </c>
      <c r="BI781" s="9" t="s">
        <v>326</v>
      </c>
      <c r="BJ781" s="9" t="s">
        <v>135</v>
      </c>
    </row>
    <row r="782" spans="1:62" ht="260.10000000000002" customHeight="1" x14ac:dyDescent="0.15">
      <c r="A782" s="309" t="s">
        <v>326</v>
      </c>
      <c r="B782" s="304" t="s">
        <v>135</v>
      </c>
      <c r="C782" s="304" t="s">
        <v>396</v>
      </c>
      <c r="D782" s="35" t="s">
        <v>629</v>
      </c>
      <c r="E782" s="205">
        <f t="shared" ref="E782" si="387">COUNTIF(AG780:BD780,"○")</f>
        <v>0</v>
      </c>
      <c r="F782" s="287">
        <f t="shared" si="386"/>
        <v>0</v>
      </c>
      <c r="G782" s="212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213"/>
      <c r="AE782" s="5"/>
      <c r="AF782" s="5"/>
      <c r="AG782" s="6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64"/>
      <c r="BE782" s="5">
        <f>COUNTIF(AG780:BD780,"○")</f>
        <v>0</v>
      </c>
      <c r="BF782" s="5">
        <f>SUM(AG782:BD782)</f>
        <v>0</v>
      </c>
      <c r="BH782" s="9" t="s">
        <v>396</v>
      </c>
      <c r="BI782" s="9" t="s">
        <v>326</v>
      </c>
      <c r="BJ782" s="9" t="s">
        <v>135</v>
      </c>
    </row>
    <row r="783" spans="1:62" ht="260.10000000000002" customHeight="1" x14ac:dyDescent="0.15">
      <c r="A783" s="312" t="s">
        <v>326</v>
      </c>
      <c r="B783" s="312" t="s">
        <v>135</v>
      </c>
      <c r="C783" s="312" t="s">
        <v>396</v>
      </c>
      <c r="D783" s="71" t="s">
        <v>573</v>
      </c>
      <c r="E783" s="277"/>
      <c r="F783" s="291"/>
      <c r="G783" s="264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265"/>
      <c r="AE783" s="266"/>
      <c r="AF783" s="266"/>
      <c r="AG783" s="129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8"/>
      <c r="AS783" s="128"/>
      <c r="AT783" s="128"/>
      <c r="AU783" s="128"/>
      <c r="AV783" s="128"/>
      <c r="AW783" s="128"/>
      <c r="AX783" s="128"/>
      <c r="AY783" s="128"/>
      <c r="AZ783" s="128"/>
      <c r="BA783" s="128"/>
      <c r="BB783" s="128"/>
      <c r="BC783" s="128"/>
      <c r="BD783" s="127"/>
      <c r="BE783" s="5"/>
      <c r="BF783" s="5"/>
      <c r="BH783" s="9" t="s">
        <v>396</v>
      </c>
      <c r="BI783" s="9" t="s">
        <v>326</v>
      </c>
      <c r="BJ783" s="9" t="s">
        <v>135</v>
      </c>
    </row>
    <row r="784" spans="1:62" ht="110.1" customHeight="1" x14ac:dyDescent="0.15">
      <c r="A784" s="313" t="s">
        <v>327</v>
      </c>
      <c r="B784" s="306" t="s">
        <v>136</v>
      </c>
      <c r="C784" s="306" t="s">
        <v>396</v>
      </c>
      <c r="D784" s="35" t="s">
        <v>548</v>
      </c>
      <c r="E784" s="205"/>
      <c r="F784" s="292"/>
      <c r="G784" s="228"/>
      <c r="H784" s="229"/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30"/>
      <c r="AE784" s="200"/>
      <c r="AF784" s="200"/>
      <c r="AG784" s="39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65"/>
      <c r="BE784" s="1"/>
      <c r="BF784" s="1"/>
      <c r="BH784" s="9" t="s">
        <v>396</v>
      </c>
      <c r="BI784" s="9" t="s">
        <v>327</v>
      </c>
      <c r="BJ784" s="9" t="s">
        <v>136</v>
      </c>
    </row>
    <row r="785" spans="1:62" ht="260.10000000000002" customHeight="1" x14ac:dyDescent="0.15">
      <c r="A785" s="308" t="s">
        <v>327</v>
      </c>
      <c r="B785" s="304" t="s">
        <v>136</v>
      </c>
      <c r="C785" s="304" t="s">
        <v>396</v>
      </c>
      <c r="D785" s="303" t="s">
        <v>628</v>
      </c>
      <c r="E785" s="205"/>
      <c r="F785" s="287">
        <f t="shared" ref="F785:F786" si="388">SUM(AG785:BD785)</f>
        <v>0</v>
      </c>
      <c r="G785" s="210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211"/>
      <c r="AE785" s="32"/>
      <c r="AF785" s="32"/>
      <c r="AG785" s="140"/>
      <c r="AH785" s="72"/>
      <c r="AI785" s="72"/>
      <c r="AJ785" s="73"/>
      <c r="AK785" s="72"/>
      <c r="AL785" s="72"/>
      <c r="AM785" s="93"/>
      <c r="AN785" s="94"/>
      <c r="AO785" s="72"/>
      <c r="AP785" s="72"/>
      <c r="AQ785" s="74"/>
      <c r="AR785" s="74"/>
      <c r="AS785" s="74"/>
      <c r="AT785" s="74"/>
      <c r="AU785" s="74"/>
      <c r="AV785" s="95"/>
      <c r="AW785" s="96"/>
      <c r="AX785" s="74"/>
      <c r="AY785" s="74"/>
      <c r="AZ785" s="74"/>
      <c r="BA785" s="95"/>
      <c r="BB785" s="72"/>
      <c r="BC785" s="72"/>
      <c r="BD785" s="75"/>
      <c r="BE785" s="5"/>
      <c r="BF785" s="5">
        <f>SUM(AG785:BD785)</f>
        <v>0</v>
      </c>
      <c r="BH785" s="9" t="s">
        <v>396</v>
      </c>
      <c r="BI785" s="9" t="s">
        <v>327</v>
      </c>
      <c r="BJ785" s="9" t="s">
        <v>136</v>
      </c>
    </row>
    <row r="786" spans="1:62" ht="260.10000000000002" customHeight="1" x14ac:dyDescent="0.15">
      <c r="A786" s="309" t="s">
        <v>327</v>
      </c>
      <c r="B786" s="304" t="s">
        <v>136</v>
      </c>
      <c r="C786" s="304" t="s">
        <v>396</v>
      </c>
      <c r="D786" s="35" t="s">
        <v>629</v>
      </c>
      <c r="E786" s="205">
        <f t="shared" ref="E786" si="389">COUNTIF(AG784:BD784,"○")</f>
        <v>0</v>
      </c>
      <c r="F786" s="287">
        <f t="shared" si="388"/>
        <v>0</v>
      </c>
      <c r="G786" s="212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213"/>
      <c r="AE786" s="5"/>
      <c r="AF786" s="5"/>
      <c r="AG786" s="6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64"/>
      <c r="BE786" s="5">
        <f>COUNTIF(AG784:BD784,"○")</f>
        <v>0</v>
      </c>
      <c r="BF786" s="5">
        <f>SUM(AG786:BD786)</f>
        <v>0</v>
      </c>
      <c r="BH786" s="9" t="s">
        <v>396</v>
      </c>
      <c r="BI786" s="9" t="s">
        <v>327</v>
      </c>
      <c r="BJ786" s="9" t="s">
        <v>136</v>
      </c>
    </row>
    <row r="787" spans="1:62" ht="260.10000000000002" customHeight="1" x14ac:dyDescent="0.15">
      <c r="A787" s="305"/>
      <c r="B787" s="305"/>
      <c r="C787" s="305"/>
      <c r="D787" s="88" t="s">
        <v>601</v>
      </c>
      <c r="E787" s="205"/>
      <c r="F787" s="290"/>
      <c r="G787" s="216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  <c r="AA787" s="125"/>
      <c r="AB787" s="125"/>
      <c r="AC787" s="125"/>
      <c r="AD787" s="217"/>
      <c r="AE787" s="201"/>
      <c r="AF787" s="201"/>
      <c r="AG787" s="136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C787" s="80"/>
      <c r="BD787" s="81"/>
      <c r="BE787" s="5"/>
      <c r="BF787" s="5"/>
      <c r="BH787" s="9" t="s">
        <v>396</v>
      </c>
      <c r="BI787" s="9" t="s">
        <v>327</v>
      </c>
      <c r="BJ787" s="9" t="s">
        <v>136</v>
      </c>
    </row>
    <row r="788" spans="1:62" ht="110.1" customHeight="1" x14ac:dyDescent="0.15">
      <c r="A788" s="313" t="s">
        <v>328</v>
      </c>
      <c r="B788" s="306" t="s">
        <v>137</v>
      </c>
      <c r="C788" s="306" t="s">
        <v>396</v>
      </c>
      <c r="D788" s="158" t="s">
        <v>548</v>
      </c>
      <c r="E788" s="204"/>
      <c r="F788" s="289"/>
      <c r="G788" s="232"/>
      <c r="H788" s="233"/>
      <c r="I788" s="233"/>
      <c r="J788" s="233"/>
      <c r="K788" s="233"/>
      <c r="L788" s="233"/>
      <c r="M788" s="233"/>
      <c r="N788" s="233"/>
      <c r="O788" s="233"/>
      <c r="P788" s="233"/>
      <c r="Q788" s="233"/>
      <c r="R788" s="233"/>
      <c r="S788" s="233"/>
      <c r="T788" s="233"/>
      <c r="U788" s="233"/>
      <c r="V788" s="233"/>
      <c r="W788" s="233"/>
      <c r="X788" s="233"/>
      <c r="Y788" s="233"/>
      <c r="Z788" s="233"/>
      <c r="AA788" s="233"/>
      <c r="AB788" s="233"/>
      <c r="AC788" s="233"/>
      <c r="AD788" s="234"/>
      <c r="AE788" s="86"/>
      <c r="AF788" s="86"/>
      <c r="AG788" s="6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64"/>
      <c r="BE788" s="1"/>
      <c r="BF788" s="1"/>
      <c r="BH788" s="9" t="s">
        <v>396</v>
      </c>
      <c r="BI788" s="9" t="s">
        <v>328</v>
      </c>
      <c r="BJ788" s="9" t="s">
        <v>137</v>
      </c>
    </row>
    <row r="789" spans="1:62" ht="260.10000000000002" customHeight="1" x14ac:dyDescent="0.15">
      <c r="A789" s="308" t="s">
        <v>328</v>
      </c>
      <c r="B789" s="304" t="s">
        <v>137</v>
      </c>
      <c r="C789" s="304" t="s">
        <v>396</v>
      </c>
      <c r="D789" s="303" t="s">
        <v>628</v>
      </c>
      <c r="E789" s="205"/>
      <c r="F789" s="287">
        <f t="shared" ref="F789:F790" si="390">SUM(AG789:BD789)</f>
        <v>0</v>
      </c>
      <c r="G789" s="210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211"/>
      <c r="AE789" s="32"/>
      <c r="AF789" s="32"/>
      <c r="AG789" s="140"/>
      <c r="AH789" s="72"/>
      <c r="AI789" s="72"/>
      <c r="AJ789" s="73"/>
      <c r="AK789" s="72"/>
      <c r="AL789" s="72"/>
      <c r="AM789" s="93"/>
      <c r="AN789" s="94"/>
      <c r="AO789" s="72"/>
      <c r="AP789" s="72"/>
      <c r="AQ789" s="74"/>
      <c r="AR789" s="74"/>
      <c r="AS789" s="74"/>
      <c r="AT789" s="74"/>
      <c r="AU789" s="74"/>
      <c r="AV789" s="95"/>
      <c r="AW789" s="96"/>
      <c r="AX789" s="74"/>
      <c r="AY789" s="74"/>
      <c r="AZ789" s="74"/>
      <c r="BA789" s="95"/>
      <c r="BB789" s="72"/>
      <c r="BC789" s="72"/>
      <c r="BD789" s="75"/>
      <c r="BE789" s="5"/>
      <c r="BF789" s="5">
        <f>SUM(AG789:BD789)</f>
        <v>0</v>
      </c>
      <c r="BH789" s="9" t="s">
        <v>396</v>
      </c>
      <c r="BI789" s="9" t="s">
        <v>328</v>
      </c>
      <c r="BJ789" s="9" t="s">
        <v>137</v>
      </c>
    </row>
    <row r="790" spans="1:62" ht="260.10000000000002" customHeight="1" x14ac:dyDescent="0.15">
      <c r="A790" s="309" t="s">
        <v>328</v>
      </c>
      <c r="B790" s="304" t="s">
        <v>137</v>
      </c>
      <c r="C790" s="304" t="s">
        <v>396</v>
      </c>
      <c r="D790" s="35" t="s">
        <v>629</v>
      </c>
      <c r="E790" s="205">
        <f t="shared" ref="E790" si="391">COUNTIF(AG788:BD788,"○")</f>
        <v>0</v>
      </c>
      <c r="F790" s="287">
        <f t="shared" si="390"/>
        <v>0</v>
      </c>
      <c r="G790" s="212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213"/>
      <c r="AE790" s="5"/>
      <c r="AF790" s="5"/>
      <c r="AG790" s="6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64"/>
      <c r="BE790" s="5">
        <f>COUNTIF(AG788:BD788,"○")</f>
        <v>0</v>
      </c>
      <c r="BF790" s="5">
        <f>SUM(AG790:BD790)</f>
        <v>0</v>
      </c>
      <c r="BH790" s="9" t="s">
        <v>396</v>
      </c>
      <c r="BI790" s="9" t="s">
        <v>328</v>
      </c>
      <c r="BJ790" s="9" t="s">
        <v>137</v>
      </c>
    </row>
    <row r="791" spans="1:62" ht="260.10000000000002" customHeight="1" x14ac:dyDescent="0.15">
      <c r="A791" s="312" t="s">
        <v>328</v>
      </c>
      <c r="B791" s="312" t="s">
        <v>137</v>
      </c>
      <c r="C791" s="312" t="s">
        <v>396</v>
      </c>
      <c r="D791" s="71" t="s">
        <v>573</v>
      </c>
      <c r="E791" s="277"/>
      <c r="F791" s="291"/>
      <c r="G791" s="264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265"/>
      <c r="AE791" s="266"/>
      <c r="AF791" s="266"/>
      <c r="AG791" s="138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108"/>
      <c r="BE791" s="2"/>
      <c r="BF791" s="2"/>
      <c r="BH791" s="9" t="s">
        <v>396</v>
      </c>
      <c r="BI791" s="9" t="s">
        <v>328</v>
      </c>
      <c r="BJ791" s="9" t="s">
        <v>137</v>
      </c>
    </row>
    <row r="792" spans="1:62" ht="110.1" customHeight="1" x14ac:dyDescent="0.15">
      <c r="A792" s="308" t="s">
        <v>329</v>
      </c>
      <c r="B792" s="304" t="s">
        <v>138</v>
      </c>
      <c r="C792" s="304" t="s">
        <v>396</v>
      </c>
      <c r="D792" s="35" t="s">
        <v>548</v>
      </c>
      <c r="E792" s="205"/>
      <c r="F792" s="292"/>
      <c r="G792" s="228"/>
      <c r="H792" s="229"/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30"/>
      <c r="AE792" s="200"/>
      <c r="AF792" s="200"/>
      <c r="AG792" s="6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64"/>
      <c r="BE792" s="5"/>
      <c r="BF792" s="5"/>
      <c r="BH792" s="9" t="s">
        <v>396</v>
      </c>
      <c r="BI792" s="9" t="s">
        <v>329</v>
      </c>
      <c r="BJ792" s="9" t="s">
        <v>138</v>
      </c>
    </row>
    <row r="793" spans="1:62" ht="260.10000000000002" customHeight="1" x14ac:dyDescent="0.15">
      <c r="A793" s="308" t="s">
        <v>329</v>
      </c>
      <c r="B793" s="304" t="s">
        <v>138</v>
      </c>
      <c r="C793" s="304" t="s">
        <v>396</v>
      </c>
      <c r="D793" s="303" t="s">
        <v>628</v>
      </c>
      <c r="E793" s="205"/>
      <c r="F793" s="287">
        <f t="shared" ref="F793:F794" si="392">SUM(AG793:BD793)</f>
        <v>0</v>
      </c>
      <c r="G793" s="210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211"/>
      <c r="AE793" s="32"/>
      <c r="AF793" s="32"/>
      <c r="AG793" s="140"/>
      <c r="AH793" s="72"/>
      <c r="AI793" s="72"/>
      <c r="AJ793" s="73"/>
      <c r="AK793" s="72"/>
      <c r="AL793" s="72"/>
      <c r="AM793" s="93"/>
      <c r="AN793" s="94"/>
      <c r="AO793" s="72"/>
      <c r="AP793" s="72"/>
      <c r="AQ793" s="74"/>
      <c r="AR793" s="74"/>
      <c r="AS793" s="74"/>
      <c r="AT793" s="74"/>
      <c r="AU793" s="74"/>
      <c r="AV793" s="95"/>
      <c r="AW793" s="96"/>
      <c r="AX793" s="74"/>
      <c r="AY793" s="74"/>
      <c r="AZ793" s="74"/>
      <c r="BA793" s="95"/>
      <c r="BB793" s="72"/>
      <c r="BC793" s="72"/>
      <c r="BD793" s="75"/>
      <c r="BE793" s="5"/>
      <c r="BF793" s="5">
        <f>SUM(AG793:BD793)</f>
        <v>0</v>
      </c>
      <c r="BH793" s="9" t="s">
        <v>396</v>
      </c>
      <c r="BI793" s="9" t="s">
        <v>329</v>
      </c>
      <c r="BJ793" s="9" t="s">
        <v>138</v>
      </c>
    </row>
    <row r="794" spans="1:62" ht="260.10000000000002" customHeight="1" x14ac:dyDescent="0.15">
      <c r="A794" s="309" t="s">
        <v>329</v>
      </c>
      <c r="B794" s="304" t="s">
        <v>138</v>
      </c>
      <c r="C794" s="304" t="s">
        <v>396</v>
      </c>
      <c r="D794" s="35" t="s">
        <v>629</v>
      </c>
      <c r="E794" s="205">
        <f t="shared" ref="E794" si="393">COUNTIF(AG792:BD792,"○")</f>
        <v>0</v>
      </c>
      <c r="F794" s="287">
        <f t="shared" si="392"/>
        <v>0</v>
      </c>
      <c r="G794" s="212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213"/>
      <c r="AE794" s="5"/>
      <c r="AF794" s="5"/>
      <c r="AG794" s="6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64"/>
      <c r="BE794" s="5">
        <f>COUNTIF(AG792:BD792,"○")</f>
        <v>0</v>
      </c>
      <c r="BF794" s="5">
        <f>SUM(AG794:BD794)</f>
        <v>0</v>
      </c>
      <c r="BH794" s="9" t="s">
        <v>396</v>
      </c>
      <c r="BI794" s="9" t="s">
        <v>329</v>
      </c>
      <c r="BJ794" s="9" t="s">
        <v>138</v>
      </c>
    </row>
    <row r="795" spans="1:62" ht="260.10000000000002" customHeight="1" x14ac:dyDescent="0.15">
      <c r="A795" s="305" t="s">
        <v>329</v>
      </c>
      <c r="B795" s="305" t="s">
        <v>138</v>
      </c>
      <c r="C795" s="305" t="s">
        <v>396</v>
      </c>
      <c r="D795" s="88" t="s">
        <v>601</v>
      </c>
      <c r="E795" s="205"/>
      <c r="F795" s="290"/>
      <c r="G795" s="216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  <c r="AA795" s="125"/>
      <c r="AB795" s="125"/>
      <c r="AC795" s="125"/>
      <c r="AD795" s="217"/>
      <c r="AE795" s="201"/>
      <c r="AF795" s="201"/>
      <c r="AG795" s="138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108"/>
      <c r="BE795" s="5"/>
      <c r="BF795" s="5"/>
      <c r="BH795" s="9" t="s">
        <v>396</v>
      </c>
      <c r="BI795" s="9" t="s">
        <v>329</v>
      </c>
      <c r="BJ795" s="9" t="s">
        <v>138</v>
      </c>
    </row>
    <row r="796" spans="1:62" ht="110.1" customHeight="1" x14ac:dyDescent="0.15">
      <c r="A796" s="313" t="s">
        <v>330</v>
      </c>
      <c r="B796" s="306" t="s">
        <v>139</v>
      </c>
      <c r="C796" s="306" t="s">
        <v>396</v>
      </c>
      <c r="D796" s="158" t="s">
        <v>548</v>
      </c>
      <c r="E796" s="204"/>
      <c r="F796" s="289"/>
      <c r="G796" s="232"/>
      <c r="H796" s="233"/>
      <c r="I796" s="233"/>
      <c r="J796" s="233"/>
      <c r="K796" s="233"/>
      <c r="L796" s="233"/>
      <c r="M796" s="233"/>
      <c r="N796" s="233"/>
      <c r="O796" s="233"/>
      <c r="P796" s="233"/>
      <c r="Q796" s="233"/>
      <c r="R796" s="233"/>
      <c r="S796" s="233"/>
      <c r="T796" s="233"/>
      <c r="U796" s="233"/>
      <c r="V796" s="233"/>
      <c r="W796" s="233"/>
      <c r="X796" s="233"/>
      <c r="Y796" s="233"/>
      <c r="Z796" s="233"/>
      <c r="AA796" s="233"/>
      <c r="AB796" s="233"/>
      <c r="AC796" s="233"/>
      <c r="AD796" s="234"/>
      <c r="AE796" s="86"/>
      <c r="AF796" s="86"/>
      <c r="AG796" s="39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65"/>
      <c r="BE796" s="1"/>
      <c r="BF796" s="1"/>
      <c r="BH796" s="9" t="s">
        <v>396</v>
      </c>
      <c r="BI796" s="9" t="s">
        <v>330</v>
      </c>
      <c r="BJ796" s="9" t="s">
        <v>139</v>
      </c>
    </row>
    <row r="797" spans="1:62" ht="260.10000000000002" customHeight="1" x14ac:dyDescent="0.15">
      <c r="A797" s="308" t="s">
        <v>330</v>
      </c>
      <c r="B797" s="304" t="s">
        <v>139</v>
      </c>
      <c r="C797" s="304" t="s">
        <v>396</v>
      </c>
      <c r="D797" s="303" t="s">
        <v>628</v>
      </c>
      <c r="E797" s="205"/>
      <c r="F797" s="287">
        <f t="shared" ref="F797:F798" si="394">SUM(AG797:BD797)</f>
        <v>0</v>
      </c>
      <c r="G797" s="210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211"/>
      <c r="AE797" s="32"/>
      <c r="AF797" s="32"/>
      <c r="AG797" s="140"/>
      <c r="AH797" s="72"/>
      <c r="AI797" s="72"/>
      <c r="AJ797" s="73"/>
      <c r="AK797" s="72"/>
      <c r="AL797" s="72"/>
      <c r="AM797" s="93"/>
      <c r="AN797" s="94"/>
      <c r="AO797" s="72"/>
      <c r="AP797" s="72"/>
      <c r="AQ797" s="74"/>
      <c r="AR797" s="74"/>
      <c r="AS797" s="74"/>
      <c r="AT797" s="74"/>
      <c r="AU797" s="74"/>
      <c r="AV797" s="95"/>
      <c r="AW797" s="96"/>
      <c r="AX797" s="74"/>
      <c r="AY797" s="74"/>
      <c r="AZ797" s="74"/>
      <c r="BA797" s="95"/>
      <c r="BB797" s="72"/>
      <c r="BC797" s="72"/>
      <c r="BD797" s="75"/>
      <c r="BE797" s="5"/>
      <c r="BF797" s="5">
        <f>SUM(AG797:BD797)</f>
        <v>0</v>
      </c>
      <c r="BH797" s="9" t="s">
        <v>396</v>
      </c>
      <c r="BI797" s="9" t="s">
        <v>330</v>
      </c>
      <c r="BJ797" s="9" t="s">
        <v>139</v>
      </c>
    </row>
    <row r="798" spans="1:62" ht="260.10000000000002" customHeight="1" x14ac:dyDescent="0.15">
      <c r="A798" s="309" t="s">
        <v>330</v>
      </c>
      <c r="B798" s="304" t="s">
        <v>139</v>
      </c>
      <c r="C798" s="304" t="s">
        <v>396</v>
      </c>
      <c r="D798" s="35" t="s">
        <v>629</v>
      </c>
      <c r="E798" s="205">
        <f t="shared" ref="E798" si="395">COUNTIF(AG796:BD796,"○")</f>
        <v>0</v>
      </c>
      <c r="F798" s="287">
        <f t="shared" si="394"/>
        <v>0</v>
      </c>
      <c r="G798" s="212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213"/>
      <c r="AE798" s="5"/>
      <c r="AF798" s="5"/>
      <c r="AG798" s="6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64"/>
      <c r="BE798" s="5">
        <f>COUNTIF(AG796:BD796,"○")</f>
        <v>0</v>
      </c>
      <c r="BF798" s="5">
        <f>SUM(AG798:BD798)</f>
        <v>0</v>
      </c>
      <c r="BH798" s="9" t="s">
        <v>396</v>
      </c>
      <c r="BI798" s="9" t="s">
        <v>330</v>
      </c>
      <c r="BJ798" s="9" t="s">
        <v>139</v>
      </c>
    </row>
    <row r="799" spans="1:62" ht="260.10000000000002" customHeight="1" x14ac:dyDescent="0.15">
      <c r="A799" s="312" t="s">
        <v>330</v>
      </c>
      <c r="B799" s="312" t="s">
        <v>139</v>
      </c>
      <c r="C799" s="312" t="s">
        <v>396</v>
      </c>
      <c r="D799" s="71" t="s">
        <v>601</v>
      </c>
      <c r="E799" s="277"/>
      <c r="F799" s="291"/>
      <c r="G799" s="264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265"/>
      <c r="AE799" s="266"/>
      <c r="AF799" s="266"/>
      <c r="AG799" s="138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108"/>
      <c r="BE799" s="2"/>
      <c r="BF799" s="2"/>
      <c r="BH799" s="9" t="s">
        <v>396</v>
      </c>
      <c r="BI799" s="9" t="s">
        <v>330</v>
      </c>
      <c r="BJ799" s="9" t="s">
        <v>139</v>
      </c>
    </row>
    <row r="800" spans="1:62" ht="110.1" customHeight="1" x14ac:dyDescent="0.15">
      <c r="A800" s="308" t="s">
        <v>331</v>
      </c>
      <c r="B800" s="304" t="s">
        <v>140</v>
      </c>
      <c r="C800" s="304" t="s">
        <v>396</v>
      </c>
      <c r="D800" s="35" t="s">
        <v>548</v>
      </c>
      <c r="E800" s="205"/>
      <c r="F800" s="292"/>
      <c r="G800" s="228"/>
      <c r="H800" s="229"/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30"/>
      <c r="AE800" s="200"/>
      <c r="AF800" s="200"/>
      <c r="AG800" s="6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64"/>
      <c r="BE800" s="5"/>
      <c r="BF800" s="5"/>
      <c r="BH800" s="9" t="s">
        <v>396</v>
      </c>
      <c r="BI800" s="9" t="s">
        <v>331</v>
      </c>
      <c r="BJ800" s="9" t="s">
        <v>140</v>
      </c>
    </row>
    <row r="801" spans="1:62" ht="260.10000000000002" customHeight="1" x14ac:dyDescent="0.15">
      <c r="A801" s="308" t="s">
        <v>331</v>
      </c>
      <c r="B801" s="304" t="s">
        <v>140</v>
      </c>
      <c r="C801" s="304" t="s">
        <v>396</v>
      </c>
      <c r="D801" s="303" t="s">
        <v>628</v>
      </c>
      <c r="E801" s="205"/>
      <c r="F801" s="287">
        <f t="shared" ref="F801:F802" si="396">SUM(AG801:BD801)</f>
        <v>0</v>
      </c>
      <c r="G801" s="210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211"/>
      <c r="AE801" s="32"/>
      <c r="AF801" s="32"/>
      <c r="AG801" s="140"/>
      <c r="AH801" s="72"/>
      <c r="AI801" s="72"/>
      <c r="AJ801" s="73"/>
      <c r="AK801" s="72"/>
      <c r="AL801" s="72"/>
      <c r="AM801" s="93"/>
      <c r="AN801" s="94"/>
      <c r="AO801" s="72"/>
      <c r="AP801" s="72"/>
      <c r="AQ801" s="74"/>
      <c r="AR801" s="74"/>
      <c r="AS801" s="74"/>
      <c r="AT801" s="74"/>
      <c r="AU801" s="74"/>
      <c r="AV801" s="95"/>
      <c r="AW801" s="96"/>
      <c r="AX801" s="74"/>
      <c r="AY801" s="74"/>
      <c r="AZ801" s="74"/>
      <c r="BA801" s="95"/>
      <c r="BB801" s="72"/>
      <c r="BC801" s="72"/>
      <c r="BD801" s="75"/>
      <c r="BE801" s="5"/>
      <c r="BF801" s="5">
        <f>SUM(AG801:BD801)</f>
        <v>0</v>
      </c>
      <c r="BH801" s="9" t="s">
        <v>396</v>
      </c>
      <c r="BI801" s="9" t="s">
        <v>331</v>
      </c>
      <c r="BJ801" s="9" t="s">
        <v>140</v>
      </c>
    </row>
    <row r="802" spans="1:62" ht="260.10000000000002" customHeight="1" x14ac:dyDescent="0.15">
      <c r="A802" s="309" t="s">
        <v>331</v>
      </c>
      <c r="B802" s="304" t="s">
        <v>140</v>
      </c>
      <c r="C802" s="304" t="s">
        <v>396</v>
      </c>
      <c r="D802" s="35" t="s">
        <v>629</v>
      </c>
      <c r="E802" s="205">
        <f t="shared" ref="E802" si="397">COUNTIF(AG800:BD800,"○")</f>
        <v>0</v>
      </c>
      <c r="F802" s="287">
        <f t="shared" si="396"/>
        <v>0</v>
      </c>
      <c r="G802" s="212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213"/>
      <c r="AE802" s="5"/>
      <c r="AF802" s="5"/>
      <c r="AG802" s="6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64"/>
      <c r="BE802" s="5">
        <f>COUNTIF(AG800:BD800,"○")</f>
        <v>0</v>
      </c>
      <c r="BF802" s="5">
        <f>SUM(AG802:BD802)</f>
        <v>0</v>
      </c>
      <c r="BH802" s="9" t="s">
        <v>396</v>
      </c>
      <c r="BI802" s="9" t="s">
        <v>331</v>
      </c>
      <c r="BJ802" s="9" t="s">
        <v>140</v>
      </c>
    </row>
    <row r="803" spans="1:62" ht="260.10000000000002" customHeight="1" x14ac:dyDescent="0.15">
      <c r="A803" s="305" t="s">
        <v>331</v>
      </c>
      <c r="B803" s="305" t="s">
        <v>140</v>
      </c>
      <c r="C803" s="305" t="s">
        <v>396</v>
      </c>
      <c r="D803" s="88" t="s">
        <v>601</v>
      </c>
      <c r="E803" s="205"/>
      <c r="F803" s="290"/>
      <c r="G803" s="216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/>
      <c r="AB803" s="125"/>
      <c r="AC803" s="125"/>
      <c r="AD803" s="217"/>
      <c r="AE803" s="201"/>
      <c r="AF803" s="201"/>
      <c r="AG803" s="138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108"/>
      <c r="BE803" s="5"/>
      <c r="BF803" s="5"/>
      <c r="BH803" s="9" t="s">
        <v>396</v>
      </c>
      <c r="BI803" s="9" t="s">
        <v>331</v>
      </c>
      <c r="BJ803" s="9" t="s">
        <v>140</v>
      </c>
    </row>
    <row r="804" spans="1:62" ht="110.1" customHeight="1" x14ac:dyDescent="0.15">
      <c r="A804" s="313" t="s">
        <v>332</v>
      </c>
      <c r="B804" s="306" t="s">
        <v>141</v>
      </c>
      <c r="C804" s="306" t="s">
        <v>396</v>
      </c>
      <c r="D804" s="158" t="s">
        <v>548</v>
      </c>
      <c r="E804" s="204"/>
      <c r="F804" s="289"/>
      <c r="G804" s="232"/>
      <c r="H804" s="233"/>
      <c r="I804" s="233"/>
      <c r="J804" s="233"/>
      <c r="K804" s="233"/>
      <c r="L804" s="233"/>
      <c r="M804" s="233"/>
      <c r="N804" s="233"/>
      <c r="O804" s="233"/>
      <c r="P804" s="233"/>
      <c r="Q804" s="233"/>
      <c r="R804" s="233"/>
      <c r="S804" s="233"/>
      <c r="T804" s="233"/>
      <c r="U804" s="233"/>
      <c r="V804" s="233"/>
      <c r="W804" s="233"/>
      <c r="X804" s="233"/>
      <c r="Y804" s="233"/>
      <c r="Z804" s="233"/>
      <c r="AA804" s="233"/>
      <c r="AB804" s="233"/>
      <c r="AC804" s="233"/>
      <c r="AD804" s="234"/>
      <c r="AE804" s="86"/>
      <c r="AF804" s="86"/>
      <c r="AG804" s="39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65"/>
      <c r="BE804" s="1"/>
      <c r="BF804" s="1"/>
      <c r="BH804" s="9" t="s">
        <v>396</v>
      </c>
      <c r="BI804" s="9" t="s">
        <v>332</v>
      </c>
      <c r="BJ804" s="9" t="s">
        <v>141</v>
      </c>
    </row>
    <row r="805" spans="1:62" ht="260.10000000000002" customHeight="1" x14ac:dyDescent="0.15">
      <c r="A805" s="308" t="s">
        <v>332</v>
      </c>
      <c r="B805" s="304" t="s">
        <v>141</v>
      </c>
      <c r="C805" s="304" t="s">
        <v>396</v>
      </c>
      <c r="D805" s="303" t="s">
        <v>628</v>
      </c>
      <c r="E805" s="205"/>
      <c r="F805" s="287">
        <f t="shared" ref="F805:F806" si="398">SUM(AG805:BD805)</f>
        <v>0</v>
      </c>
      <c r="G805" s="210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211"/>
      <c r="AE805" s="32"/>
      <c r="AF805" s="32"/>
      <c r="AG805" s="140"/>
      <c r="AH805" s="72"/>
      <c r="AI805" s="72"/>
      <c r="AJ805" s="73"/>
      <c r="AK805" s="72"/>
      <c r="AL805" s="72"/>
      <c r="AM805" s="93"/>
      <c r="AN805" s="94"/>
      <c r="AO805" s="72"/>
      <c r="AP805" s="72"/>
      <c r="AQ805" s="74"/>
      <c r="AR805" s="74"/>
      <c r="AS805" s="74"/>
      <c r="AT805" s="74"/>
      <c r="AU805" s="74"/>
      <c r="AV805" s="95"/>
      <c r="AW805" s="96"/>
      <c r="AX805" s="74"/>
      <c r="AY805" s="74"/>
      <c r="AZ805" s="74"/>
      <c r="BA805" s="95"/>
      <c r="BB805" s="72"/>
      <c r="BC805" s="72"/>
      <c r="BD805" s="75"/>
      <c r="BE805" s="5"/>
      <c r="BF805" s="5">
        <f>SUM(AG805:BD805)</f>
        <v>0</v>
      </c>
      <c r="BH805" s="9" t="s">
        <v>396</v>
      </c>
      <c r="BI805" s="9" t="s">
        <v>332</v>
      </c>
      <c r="BJ805" s="9" t="s">
        <v>141</v>
      </c>
    </row>
    <row r="806" spans="1:62" ht="260.10000000000002" customHeight="1" x14ac:dyDescent="0.15">
      <c r="A806" s="309" t="s">
        <v>332</v>
      </c>
      <c r="B806" s="304" t="s">
        <v>141</v>
      </c>
      <c r="C806" s="304" t="s">
        <v>396</v>
      </c>
      <c r="D806" s="35" t="s">
        <v>629</v>
      </c>
      <c r="E806" s="205">
        <f t="shared" ref="E806" si="399">COUNTIF(AG804:BD804,"○")</f>
        <v>0</v>
      </c>
      <c r="F806" s="287">
        <f t="shared" si="398"/>
        <v>0</v>
      </c>
      <c r="G806" s="212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213"/>
      <c r="AE806" s="5"/>
      <c r="AF806" s="5"/>
      <c r="AG806" s="6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64"/>
      <c r="BE806" s="5">
        <f>COUNTIF(AG804:BD804,"○")</f>
        <v>0</v>
      </c>
      <c r="BF806" s="5">
        <f>SUM(AG806:BD806)</f>
        <v>0</v>
      </c>
      <c r="BH806" s="9" t="s">
        <v>396</v>
      </c>
      <c r="BI806" s="9" t="s">
        <v>332</v>
      </c>
      <c r="BJ806" s="9" t="s">
        <v>141</v>
      </c>
    </row>
    <row r="807" spans="1:62" ht="260.10000000000002" customHeight="1" x14ac:dyDescent="0.15">
      <c r="A807" s="312" t="s">
        <v>332</v>
      </c>
      <c r="B807" s="312" t="s">
        <v>141</v>
      </c>
      <c r="C807" s="312" t="s">
        <v>396</v>
      </c>
      <c r="D807" s="71" t="s">
        <v>573</v>
      </c>
      <c r="E807" s="277"/>
      <c r="F807" s="291"/>
      <c r="G807" s="264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265"/>
      <c r="AE807" s="266"/>
      <c r="AF807" s="266"/>
      <c r="AG807" s="138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108"/>
      <c r="BE807" s="2"/>
      <c r="BF807" s="2"/>
      <c r="BH807" s="9" t="s">
        <v>396</v>
      </c>
      <c r="BI807" s="9" t="s">
        <v>332</v>
      </c>
      <c r="BJ807" s="9" t="s">
        <v>141</v>
      </c>
    </row>
    <row r="808" spans="1:62" ht="110.1" customHeight="1" x14ac:dyDescent="0.15">
      <c r="A808" s="308" t="s">
        <v>333</v>
      </c>
      <c r="B808" s="304" t="s">
        <v>142</v>
      </c>
      <c r="C808" s="304" t="s">
        <v>396</v>
      </c>
      <c r="D808" s="35" t="s">
        <v>548</v>
      </c>
      <c r="E808" s="205"/>
      <c r="F808" s="292"/>
      <c r="G808" s="228"/>
      <c r="H808" s="229"/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30"/>
      <c r="AE808" s="200"/>
      <c r="AF808" s="200"/>
      <c r="AG808" s="6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64"/>
      <c r="BE808" s="5"/>
      <c r="BF808" s="5"/>
      <c r="BH808" s="9" t="s">
        <v>396</v>
      </c>
      <c r="BI808" s="9" t="s">
        <v>333</v>
      </c>
      <c r="BJ808" s="9" t="s">
        <v>142</v>
      </c>
    </row>
    <row r="809" spans="1:62" ht="260.10000000000002" customHeight="1" x14ac:dyDescent="0.15">
      <c r="A809" s="308" t="s">
        <v>333</v>
      </c>
      <c r="B809" s="304" t="s">
        <v>142</v>
      </c>
      <c r="C809" s="304" t="s">
        <v>396</v>
      </c>
      <c r="D809" s="303" t="s">
        <v>628</v>
      </c>
      <c r="E809" s="205"/>
      <c r="F809" s="287">
        <f t="shared" ref="F809:F810" si="400">SUM(AG809:BD809)</f>
        <v>0</v>
      </c>
      <c r="G809" s="216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  <c r="AA809" s="125"/>
      <c r="AB809" s="125"/>
      <c r="AC809" s="125"/>
      <c r="AD809" s="217"/>
      <c r="AE809" s="201"/>
      <c r="AF809" s="201"/>
      <c r="AG809" s="143"/>
      <c r="AH809" s="113"/>
      <c r="AI809" s="113"/>
      <c r="AJ809" s="114"/>
      <c r="AK809" s="113"/>
      <c r="AL809" s="113"/>
      <c r="AM809" s="115"/>
      <c r="AN809" s="116"/>
      <c r="AO809" s="113"/>
      <c r="AP809" s="113"/>
      <c r="AQ809" s="117"/>
      <c r="AR809" s="117"/>
      <c r="AS809" s="117"/>
      <c r="AT809" s="117"/>
      <c r="AU809" s="117"/>
      <c r="AV809" s="118"/>
      <c r="AW809" s="119"/>
      <c r="AX809" s="117"/>
      <c r="AY809" s="117"/>
      <c r="AZ809" s="117"/>
      <c r="BA809" s="118"/>
      <c r="BB809" s="113"/>
      <c r="BC809" s="113"/>
      <c r="BD809" s="120"/>
      <c r="BE809" s="5"/>
      <c r="BF809" s="5">
        <f>SUM(AG809:BD809)</f>
        <v>0</v>
      </c>
      <c r="BH809" s="9" t="s">
        <v>396</v>
      </c>
      <c r="BI809" s="9" t="s">
        <v>333</v>
      </c>
      <c r="BJ809" s="9" t="s">
        <v>142</v>
      </c>
    </row>
    <row r="810" spans="1:62" ht="260.10000000000002" customHeight="1" x14ac:dyDescent="0.15">
      <c r="A810" s="309" t="s">
        <v>333</v>
      </c>
      <c r="B810" s="304" t="s">
        <v>142</v>
      </c>
      <c r="C810" s="304" t="s">
        <v>396</v>
      </c>
      <c r="D810" s="303" t="s">
        <v>629</v>
      </c>
      <c r="E810" s="205">
        <f t="shared" ref="E810" si="401">COUNTIF(AG808:BD808,"○")</f>
        <v>0</v>
      </c>
      <c r="F810" s="287">
        <f t="shared" si="400"/>
        <v>0</v>
      </c>
      <c r="G810" s="210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211"/>
      <c r="AE810" s="32"/>
      <c r="AF810" s="32"/>
      <c r="AG810" s="136"/>
      <c r="AH810" s="80"/>
      <c r="AI810" s="80"/>
      <c r="AJ810" s="80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0"/>
      <c r="BD810" s="81"/>
      <c r="BE810" s="5">
        <f>COUNTIF(AG808:BD808,"○")</f>
        <v>0</v>
      </c>
      <c r="BF810" s="5">
        <f>SUM(AG810:BD810)</f>
        <v>0</v>
      </c>
      <c r="BH810" s="9" t="s">
        <v>396</v>
      </c>
      <c r="BI810" s="9" t="s">
        <v>333</v>
      </c>
      <c r="BJ810" s="9" t="s">
        <v>142</v>
      </c>
    </row>
    <row r="811" spans="1:62" ht="260.10000000000002" customHeight="1" x14ac:dyDescent="0.15">
      <c r="A811" s="305" t="s">
        <v>333</v>
      </c>
      <c r="B811" s="305" t="s">
        <v>142</v>
      </c>
      <c r="C811" s="305" t="s">
        <v>396</v>
      </c>
      <c r="D811" s="79" t="s">
        <v>601</v>
      </c>
      <c r="E811" s="205"/>
      <c r="F811" s="290"/>
      <c r="G811" s="212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213"/>
      <c r="AE811" s="5"/>
      <c r="AF811" s="5"/>
      <c r="AG811" s="6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64"/>
      <c r="BE811" s="5"/>
      <c r="BF811" s="5"/>
      <c r="BH811" s="9" t="s">
        <v>396</v>
      </c>
      <c r="BI811" s="9" t="s">
        <v>333</v>
      </c>
      <c r="BJ811" s="9" t="s">
        <v>142</v>
      </c>
    </row>
    <row r="812" spans="1:62" ht="110.1" customHeight="1" x14ac:dyDescent="0.15">
      <c r="A812" s="313" t="s">
        <v>334</v>
      </c>
      <c r="B812" s="306" t="s">
        <v>143</v>
      </c>
      <c r="C812" s="306" t="s">
        <v>396</v>
      </c>
      <c r="D812" s="158" t="s">
        <v>548</v>
      </c>
      <c r="E812" s="204"/>
      <c r="F812" s="289"/>
      <c r="G812" s="232"/>
      <c r="H812" s="233"/>
      <c r="I812" s="233"/>
      <c r="J812" s="233"/>
      <c r="K812" s="233"/>
      <c r="L812" s="233"/>
      <c r="M812" s="233"/>
      <c r="N812" s="233"/>
      <c r="O812" s="233"/>
      <c r="P812" s="233"/>
      <c r="Q812" s="233"/>
      <c r="R812" s="233"/>
      <c r="S812" s="233"/>
      <c r="T812" s="233"/>
      <c r="U812" s="233"/>
      <c r="V812" s="233"/>
      <c r="W812" s="233"/>
      <c r="X812" s="233"/>
      <c r="Y812" s="233"/>
      <c r="Z812" s="233"/>
      <c r="AA812" s="233"/>
      <c r="AB812" s="233"/>
      <c r="AC812" s="233"/>
      <c r="AD812" s="234"/>
      <c r="AE812" s="86"/>
      <c r="AF812" s="86"/>
      <c r="AG812" s="39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65"/>
      <c r="BE812" s="1"/>
      <c r="BF812" s="1"/>
      <c r="BH812" s="9" t="s">
        <v>396</v>
      </c>
      <c r="BI812" s="9" t="s">
        <v>334</v>
      </c>
      <c r="BJ812" s="9" t="s">
        <v>143</v>
      </c>
    </row>
    <row r="813" spans="1:62" ht="260.10000000000002" customHeight="1" x14ac:dyDescent="0.15">
      <c r="A813" s="308" t="s">
        <v>334</v>
      </c>
      <c r="B813" s="304" t="s">
        <v>143</v>
      </c>
      <c r="C813" s="304" t="s">
        <v>396</v>
      </c>
      <c r="D813" s="303" t="s">
        <v>628</v>
      </c>
      <c r="E813" s="205"/>
      <c r="F813" s="287">
        <f t="shared" ref="F813:F814" si="402">SUM(AG813:BD813)</f>
        <v>0</v>
      </c>
      <c r="G813" s="210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211"/>
      <c r="AE813" s="32"/>
      <c r="AF813" s="32"/>
      <c r="AG813" s="140"/>
      <c r="AH813" s="72"/>
      <c r="AI813" s="72"/>
      <c r="AJ813" s="73"/>
      <c r="AK813" s="72"/>
      <c r="AL813" s="72"/>
      <c r="AM813" s="93"/>
      <c r="AN813" s="94"/>
      <c r="AO813" s="72"/>
      <c r="AP813" s="72"/>
      <c r="AQ813" s="74"/>
      <c r="AR813" s="74"/>
      <c r="AS813" s="74"/>
      <c r="AT813" s="74"/>
      <c r="AU813" s="74"/>
      <c r="AV813" s="95"/>
      <c r="AW813" s="96"/>
      <c r="AX813" s="74"/>
      <c r="AY813" s="74"/>
      <c r="AZ813" s="74"/>
      <c r="BA813" s="95"/>
      <c r="BB813" s="72"/>
      <c r="BC813" s="72"/>
      <c r="BD813" s="75"/>
      <c r="BE813" s="5"/>
      <c r="BF813" s="5">
        <f>SUM(AG813:BD813)</f>
        <v>0</v>
      </c>
      <c r="BH813" s="9" t="s">
        <v>396</v>
      </c>
      <c r="BI813" s="9" t="s">
        <v>334</v>
      </c>
      <c r="BJ813" s="9" t="s">
        <v>143</v>
      </c>
    </row>
    <row r="814" spans="1:62" ht="260.10000000000002" customHeight="1" x14ac:dyDescent="0.15">
      <c r="A814" s="309" t="s">
        <v>334</v>
      </c>
      <c r="B814" s="304" t="s">
        <v>143</v>
      </c>
      <c r="C814" s="304" t="s">
        <v>396</v>
      </c>
      <c r="D814" s="35" t="s">
        <v>629</v>
      </c>
      <c r="E814" s="205">
        <f t="shared" ref="E814" si="403">COUNTIF(AG812:BD812,"○")</f>
        <v>0</v>
      </c>
      <c r="F814" s="287">
        <f t="shared" si="402"/>
        <v>0</v>
      </c>
      <c r="G814" s="212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213"/>
      <c r="AE814" s="5"/>
      <c r="AF814" s="5"/>
      <c r="AG814" s="6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64"/>
      <c r="BE814" s="5">
        <f>COUNTIF(AG812:BD812,"○")</f>
        <v>0</v>
      </c>
      <c r="BF814" s="5">
        <f>SUM(AG814:BD814)</f>
        <v>0</v>
      </c>
      <c r="BH814" s="9" t="s">
        <v>396</v>
      </c>
      <c r="BI814" s="9" t="s">
        <v>334</v>
      </c>
      <c r="BJ814" s="9" t="s">
        <v>143</v>
      </c>
    </row>
    <row r="815" spans="1:62" ht="260.10000000000002" customHeight="1" x14ac:dyDescent="0.15">
      <c r="A815" s="312" t="s">
        <v>334</v>
      </c>
      <c r="B815" s="312" t="s">
        <v>143</v>
      </c>
      <c r="C815" s="312" t="s">
        <v>396</v>
      </c>
      <c r="D815" s="71" t="s">
        <v>573</v>
      </c>
      <c r="E815" s="277"/>
      <c r="F815" s="291"/>
      <c r="G815" s="264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265"/>
      <c r="AE815" s="266"/>
      <c r="AF815" s="266"/>
      <c r="AG815" s="138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108"/>
      <c r="BE815" s="2"/>
      <c r="BF815" s="2"/>
      <c r="BH815" s="9" t="s">
        <v>396</v>
      </c>
      <c r="BI815" s="9" t="s">
        <v>334</v>
      </c>
      <c r="BJ815" s="9" t="s">
        <v>143</v>
      </c>
    </row>
    <row r="816" spans="1:62" ht="110.1" customHeight="1" x14ac:dyDescent="0.15">
      <c r="A816" s="308" t="s">
        <v>335</v>
      </c>
      <c r="B816" s="304" t="s">
        <v>144</v>
      </c>
      <c r="C816" s="304" t="s">
        <v>396</v>
      </c>
      <c r="D816" s="35" t="s">
        <v>548</v>
      </c>
      <c r="E816" s="205"/>
      <c r="F816" s="292"/>
      <c r="G816" s="228"/>
      <c r="H816" s="229"/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30"/>
      <c r="AE816" s="200"/>
      <c r="AF816" s="200"/>
      <c r="AG816" s="6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64"/>
      <c r="BE816" s="5"/>
      <c r="BF816" s="5"/>
      <c r="BH816" s="9" t="s">
        <v>396</v>
      </c>
      <c r="BI816" s="9" t="s">
        <v>335</v>
      </c>
      <c r="BJ816" s="9" t="s">
        <v>144</v>
      </c>
    </row>
    <row r="817" spans="1:62" ht="260.10000000000002" customHeight="1" x14ac:dyDescent="0.15">
      <c r="A817" s="308" t="s">
        <v>335</v>
      </c>
      <c r="B817" s="304" t="s">
        <v>144</v>
      </c>
      <c r="C817" s="304" t="s">
        <v>396</v>
      </c>
      <c r="D817" s="303" t="s">
        <v>628</v>
      </c>
      <c r="E817" s="205"/>
      <c r="F817" s="287">
        <f t="shared" ref="F817:F818" si="404">SUM(AG817:BD817)</f>
        <v>0</v>
      </c>
      <c r="G817" s="210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211"/>
      <c r="AE817" s="32"/>
      <c r="AF817" s="32"/>
      <c r="AG817" s="140"/>
      <c r="AH817" s="72"/>
      <c r="AI817" s="72"/>
      <c r="AJ817" s="73"/>
      <c r="AK817" s="72"/>
      <c r="AL817" s="72"/>
      <c r="AM817" s="93"/>
      <c r="AN817" s="94"/>
      <c r="AO817" s="72"/>
      <c r="AP817" s="72"/>
      <c r="AQ817" s="74"/>
      <c r="AR817" s="74"/>
      <c r="AS817" s="74"/>
      <c r="AT817" s="74"/>
      <c r="AU817" s="74"/>
      <c r="AV817" s="95"/>
      <c r="AW817" s="96"/>
      <c r="AX817" s="74"/>
      <c r="AY817" s="74"/>
      <c r="AZ817" s="74"/>
      <c r="BA817" s="95"/>
      <c r="BB817" s="72"/>
      <c r="BC817" s="72"/>
      <c r="BD817" s="75"/>
      <c r="BE817" s="5"/>
      <c r="BF817" s="5">
        <f>SUM(AG817:BD817)</f>
        <v>0</v>
      </c>
      <c r="BH817" s="9" t="s">
        <v>396</v>
      </c>
      <c r="BI817" s="9" t="s">
        <v>335</v>
      </c>
      <c r="BJ817" s="9" t="s">
        <v>144</v>
      </c>
    </row>
    <row r="818" spans="1:62" ht="260.10000000000002" customHeight="1" x14ac:dyDescent="0.15">
      <c r="A818" s="309" t="s">
        <v>335</v>
      </c>
      <c r="B818" s="304" t="s">
        <v>144</v>
      </c>
      <c r="C818" s="304" t="s">
        <v>396</v>
      </c>
      <c r="D818" s="35" t="s">
        <v>629</v>
      </c>
      <c r="E818" s="205">
        <f t="shared" ref="E818" si="405">COUNTIF(AG816:BD816,"○")</f>
        <v>0</v>
      </c>
      <c r="F818" s="287">
        <f t="shared" si="404"/>
        <v>0</v>
      </c>
      <c r="G818" s="212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213"/>
      <c r="AE818" s="5"/>
      <c r="AF818" s="5"/>
      <c r="AG818" s="6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64"/>
      <c r="BE818" s="5">
        <f>COUNTIF(AG816:BD816,"○")</f>
        <v>0</v>
      </c>
      <c r="BF818" s="5">
        <f>SUM(AG818:BD818)</f>
        <v>0</v>
      </c>
      <c r="BH818" s="9" t="s">
        <v>396</v>
      </c>
      <c r="BI818" s="9" t="s">
        <v>335</v>
      </c>
      <c r="BJ818" s="9" t="s">
        <v>144</v>
      </c>
    </row>
    <row r="819" spans="1:62" ht="260.10000000000002" customHeight="1" x14ac:dyDescent="0.15">
      <c r="A819" s="305" t="s">
        <v>335</v>
      </c>
      <c r="B819" s="305" t="s">
        <v>144</v>
      </c>
      <c r="C819" s="305" t="s">
        <v>396</v>
      </c>
      <c r="D819" s="88" t="s">
        <v>601</v>
      </c>
      <c r="E819" s="205"/>
      <c r="F819" s="290"/>
      <c r="G819" s="216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  <c r="AA819" s="125"/>
      <c r="AB819" s="125"/>
      <c r="AC819" s="125"/>
      <c r="AD819" s="217"/>
      <c r="AE819" s="201"/>
      <c r="AF819" s="201"/>
      <c r="AG819" s="138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108"/>
      <c r="BE819" s="5"/>
      <c r="BF819" s="5"/>
      <c r="BH819" s="9" t="s">
        <v>396</v>
      </c>
      <c r="BI819" s="9" t="s">
        <v>335</v>
      </c>
      <c r="BJ819" s="9" t="s">
        <v>144</v>
      </c>
    </row>
    <row r="820" spans="1:62" ht="110.1" customHeight="1" x14ac:dyDescent="0.15">
      <c r="A820" s="313" t="s">
        <v>336</v>
      </c>
      <c r="B820" s="306" t="s">
        <v>145</v>
      </c>
      <c r="C820" s="306" t="s">
        <v>396</v>
      </c>
      <c r="D820" s="158" t="s">
        <v>548</v>
      </c>
      <c r="E820" s="204"/>
      <c r="F820" s="289"/>
      <c r="G820" s="232"/>
      <c r="H820" s="233"/>
      <c r="I820" s="233"/>
      <c r="J820" s="233"/>
      <c r="K820" s="233"/>
      <c r="L820" s="233"/>
      <c r="M820" s="233"/>
      <c r="N820" s="233"/>
      <c r="O820" s="233"/>
      <c r="P820" s="233"/>
      <c r="Q820" s="233"/>
      <c r="R820" s="233"/>
      <c r="S820" s="233"/>
      <c r="T820" s="233"/>
      <c r="U820" s="233"/>
      <c r="V820" s="233"/>
      <c r="W820" s="233"/>
      <c r="X820" s="233"/>
      <c r="Y820" s="233"/>
      <c r="Z820" s="233"/>
      <c r="AA820" s="233"/>
      <c r="AB820" s="233"/>
      <c r="AC820" s="233"/>
      <c r="AD820" s="234"/>
      <c r="AE820" s="86"/>
      <c r="AF820" s="86"/>
      <c r="AG820" s="39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65"/>
      <c r="BE820" s="1"/>
      <c r="BF820" s="1"/>
      <c r="BH820" s="9" t="s">
        <v>396</v>
      </c>
      <c r="BI820" s="9" t="s">
        <v>336</v>
      </c>
      <c r="BJ820" s="9" t="s">
        <v>145</v>
      </c>
    </row>
    <row r="821" spans="1:62" ht="260.10000000000002" customHeight="1" x14ac:dyDescent="0.15">
      <c r="A821" s="308" t="s">
        <v>336</v>
      </c>
      <c r="B821" s="304" t="s">
        <v>145</v>
      </c>
      <c r="C821" s="304" t="s">
        <v>396</v>
      </c>
      <c r="D821" s="303" t="s">
        <v>628</v>
      </c>
      <c r="E821" s="205"/>
      <c r="F821" s="287">
        <f t="shared" ref="F821:F822" si="406">SUM(AG821:BD821)</f>
        <v>0</v>
      </c>
      <c r="G821" s="210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211"/>
      <c r="AE821" s="32"/>
      <c r="AF821" s="32"/>
      <c r="AG821" s="140"/>
      <c r="AH821" s="72"/>
      <c r="AI821" s="72"/>
      <c r="AJ821" s="73"/>
      <c r="AK821" s="72"/>
      <c r="AL821" s="72"/>
      <c r="AM821" s="93"/>
      <c r="AN821" s="94"/>
      <c r="AO821" s="72"/>
      <c r="AP821" s="72"/>
      <c r="AQ821" s="74"/>
      <c r="AR821" s="74"/>
      <c r="AS821" s="74"/>
      <c r="AT821" s="74"/>
      <c r="AU821" s="74"/>
      <c r="AV821" s="95"/>
      <c r="AW821" s="96"/>
      <c r="AX821" s="74"/>
      <c r="AY821" s="74"/>
      <c r="AZ821" s="74"/>
      <c r="BA821" s="95"/>
      <c r="BB821" s="72"/>
      <c r="BC821" s="72"/>
      <c r="BD821" s="75"/>
      <c r="BE821" s="5"/>
      <c r="BF821" s="5">
        <f>SUM(AG821:BD821)</f>
        <v>0</v>
      </c>
      <c r="BH821" s="9" t="s">
        <v>396</v>
      </c>
      <c r="BI821" s="9" t="s">
        <v>336</v>
      </c>
      <c r="BJ821" s="9" t="s">
        <v>145</v>
      </c>
    </row>
    <row r="822" spans="1:62" ht="260.10000000000002" customHeight="1" x14ac:dyDescent="0.15">
      <c r="A822" s="309" t="s">
        <v>336</v>
      </c>
      <c r="B822" s="304" t="s">
        <v>145</v>
      </c>
      <c r="C822" s="304" t="s">
        <v>396</v>
      </c>
      <c r="D822" s="35" t="s">
        <v>629</v>
      </c>
      <c r="E822" s="205">
        <f t="shared" ref="E822" si="407">COUNTIF(AG820:BD820,"○")</f>
        <v>0</v>
      </c>
      <c r="F822" s="287">
        <f t="shared" si="406"/>
        <v>0</v>
      </c>
      <c r="G822" s="212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213"/>
      <c r="AE822" s="5"/>
      <c r="AF822" s="5"/>
      <c r="AG822" s="6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64"/>
      <c r="BE822" s="5">
        <f>COUNTIF(AG820:BD820,"○")</f>
        <v>0</v>
      </c>
      <c r="BF822" s="5">
        <f>SUM(AG822:BD822)</f>
        <v>0</v>
      </c>
      <c r="BH822" s="9" t="s">
        <v>396</v>
      </c>
      <c r="BI822" s="9" t="s">
        <v>336</v>
      </c>
      <c r="BJ822" s="9" t="s">
        <v>145</v>
      </c>
    </row>
    <row r="823" spans="1:62" ht="260.10000000000002" customHeight="1" x14ac:dyDescent="0.15">
      <c r="A823" s="312" t="s">
        <v>336</v>
      </c>
      <c r="B823" s="312" t="s">
        <v>145</v>
      </c>
      <c r="C823" s="312" t="s">
        <v>396</v>
      </c>
      <c r="D823" s="71" t="s">
        <v>601</v>
      </c>
      <c r="E823" s="277"/>
      <c r="F823" s="291"/>
      <c r="G823" s="264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265"/>
      <c r="AE823" s="266"/>
      <c r="AF823" s="266"/>
      <c r="AG823" s="138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108"/>
      <c r="BE823" s="2"/>
      <c r="BF823" s="2"/>
      <c r="BH823" s="9" t="s">
        <v>396</v>
      </c>
      <c r="BI823" s="9" t="s">
        <v>336</v>
      </c>
      <c r="BJ823" s="9" t="s">
        <v>145</v>
      </c>
    </row>
    <row r="824" spans="1:62" ht="110.1" customHeight="1" x14ac:dyDescent="0.15">
      <c r="A824" s="308" t="s">
        <v>337</v>
      </c>
      <c r="B824" s="304" t="s">
        <v>146</v>
      </c>
      <c r="C824" s="304" t="s">
        <v>396</v>
      </c>
      <c r="D824" s="35" t="s">
        <v>548</v>
      </c>
      <c r="E824" s="205"/>
      <c r="F824" s="292"/>
      <c r="G824" s="228"/>
      <c r="H824" s="229"/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30"/>
      <c r="AE824" s="200"/>
      <c r="AF824" s="200"/>
      <c r="AG824" s="6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64"/>
      <c r="BE824" s="5"/>
      <c r="BF824" s="5"/>
      <c r="BH824" s="9" t="s">
        <v>396</v>
      </c>
      <c r="BI824" s="9" t="s">
        <v>337</v>
      </c>
      <c r="BJ824" s="9" t="s">
        <v>146</v>
      </c>
    </row>
    <row r="825" spans="1:62" ht="260.10000000000002" customHeight="1" x14ac:dyDescent="0.15">
      <c r="A825" s="308" t="s">
        <v>337</v>
      </c>
      <c r="B825" s="304" t="s">
        <v>146</v>
      </c>
      <c r="C825" s="304" t="s">
        <v>396</v>
      </c>
      <c r="D825" s="303" t="s">
        <v>628</v>
      </c>
      <c r="E825" s="205"/>
      <c r="F825" s="287">
        <f t="shared" ref="F825:F826" si="408">SUM(AG825:BD825)</f>
        <v>0</v>
      </c>
      <c r="G825" s="210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211"/>
      <c r="AE825" s="32"/>
      <c r="AF825" s="32"/>
      <c r="AG825" s="140"/>
      <c r="AH825" s="72"/>
      <c r="AI825" s="72"/>
      <c r="AJ825" s="73"/>
      <c r="AK825" s="72"/>
      <c r="AL825" s="72"/>
      <c r="AM825" s="93"/>
      <c r="AN825" s="94"/>
      <c r="AO825" s="72"/>
      <c r="AP825" s="72"/>
      <c r="AQ825" s="74"/>
      <c r="AR825" s="74"/>
      <c r="AS825" s="74"/>
      <c r="AT825" s="74"/>
      <c r="AU825" s="74"/>
      <c r="AV825" s="95"/>
      <c r="AW825" s="96"/>
      <c r="AX825" s="74"/>
      <c r="AY825" s="74"/>
      <c r="AZ825" s="74"/>
      <c r="BA825" s="95"/>
      <c r="BB825" s="72"/>
      <c r="BC825" s="72"/>
      <c r="BD825" s="75"/>
      <c r="BE825" s="5"/>
      <c r="BF825" s="5">
        <f>SUM(AG825:BD825)</f>
        <v>0</v>
      </c>
      <c r="BH825" s="9" t="s">
        <v>396</v>
      </c>
      <c r="BI825" s="9" t="s">
        <v>337</v>
      </c>
      <c r="BJ825" s="9" t="s">
        <v>146</v>
      </c>
    </row>
    <row r="826" spans="1:62" ht="260.10000000000002" customHeight="1" x14ac:dyDescent="0.15">
      <c r="A826" s="309" t="s">
        <v>337</v>
      </c>
      <c r="B826" s="304" t="s">
        <v>146</v>
      </c>
      <c r="C826" s="304" t="s">
        <v>396</v>
      </c>
      <c r="D826" s="35" t="s">
        <v>629</v>
      </c>
      <c r="E826" s="205">
        <f t="shared" ref="E826" si="409">COUNTIF(AG824:BD824,"○")</f>
        <v>0</v>
      </c>
      <c r="F826" s="287">
        <f t="shared" si="408"/>
        <v>0</v>
      </c>
      <c r="G826" s="212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213"/>
      <c r="AE826" s="5"/>
      <c r="AF826" s="5"/>
      <c r="AG826" s="6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64"/>
      <c r="BE826" s="5">
        <f>COUNTIF(AG824:BD824,"○")</f>
        <v>0</v>
      </c>
      <c r="BF826" s="5">
        <f>SUM(AG826:BD826)</f>
        <v>0</v>
      </c>
      <c r="BH826" s="9" t="s">
        <v>396</v>
      </c>
      <c r="BI826" s="9" t="s">
        <v>337</v>
      </c>
      <c r="BJ826" s="9" t="s">
        <v>146</v>
      </c>
    </row>
    <row r="827" spans="1:62" ht="260.10000000000002" customHeight="1" x14ac:dyDescent="0.15">
      <c r="A827" s="305" t="s">
        <v>337</v>
      </c>
      <c r="B827" s="305" t="s">
        <v>146</v>
      </c>
      <c r="C827" s="305" t="s">
        <v>396</v>
      </c>
      <c r="D827" s="88" t="s">
        <v>601</v>
      </c>
      <c r="E827" s="205"/>
      <c r="F827" s="290"/>
      <c r="G827" s="216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  <c r="AA827" s="125"/>
      <c r="AB827" s="125"/>
      <c r="AC827" s="125"/>
      <c r="AD827" s="217"/>
      <c r="AE827" s="201"/>
      <c r="AF827" s="201"/>
      <c r="AG827" s="138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108"/>
      <c r="BE827" s="2"/>
      <c r="BF827" s="2"/>
      <c r="BH827" s="9" t="s">
        <v>396</v>
      </c>
      <c r="BI827" s="9" t="s">
        <v>337</v>
      </c>
      <c r="BJ827" s="9" t="s">
        <v>146</v>
      </c>
    </row>
    <row r="828" spans="1:62" ht="110.1" customHeight="1" x14ac:dyDescent="0.15">
      <c r="A828" s="313" t="s">
        <v>338</v>
      </c>
      <c r="B828" s="306" t="s">
        <v>147</v>
      </c>
      <c r="C828" s="306" t="s">
        <v>396</v>
      </c>
      <c r="D828" s="158" t="s">
        <v>548</v>
      </c>
      <c r="E828" s="204"/>
      <c r="F828" s="289"/>
      <c r="G828" s="232"/>
      <c r="H828" s="233"/>
      <c r="I828" s="233"/>
      <c r="J828" s="233"/>
      <c r="K828" s="233"/>
      <c r="L828" s="233"/>
      <c r="M828" s="233"/>
      <c r="N828" s="233"/>
      <c r="O828" s="233"/>
      <c r="P828" s="233"/>
      <c r="Q828" s="233"/>
      <c r="R828" s="233"/>
      <c r="S828" s="233"/>
      <c r="T828" s="233"/>
      <c r="U828" s="233"/>
      <c r="V828" s="233"/>
      <c r="W828" s="233"/>
      <c r="X828" s="233"/>
      <c r="Y828" s="233"/>
      <c r="Z828" s="233"/>
      <c r="AA828" s="233"/>
      <c r="AB828" s="233"/>
      <c r="AC828" s="233"/>
      <c r="AD828" s="234"/>
      <c r="AE828" s="86"/>
      <c r="AF828" s="86"/>
      <c r="AG828" s="39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65"/>
      <c r="BE828" s="1"/>
      <c r="BF828" s="1"/>
      <c r="BH828" s="9" t="s">
        <v>396</v>
      </c>
      <c r="BI828" s="9" t="s">
        <v>338</v>
      </c>
      <c r="BJ828" s="9" t="s">
        <v>147</v>
      </c>
    </row>
    <row r="829" spans="1:62" ht="260.10000000000002" customHeight="1" x14ac:dyDescent="0.15">
      <c r="A829" s="308" t="s">
        <v>338</v>
      </c>
      <c r="B829" s="304" t="s">
        <v>147</v>
      </c>
      <c r="C829" s="304" t="s">
        <v>396</v>
      </c>
      <c r="D829" s="303" t="s">
        <v>628</v>
      </c>
      <c r="E829" s="205"/>
      <c r="F829" s="287">
        <f t="shared" ref="F829:F830" si="410">SUM(AG829:BD829)</f>
        <v>0</v>
      </c>
      <c r="G829" s="210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211"/>
      <c r="AE829" s="32"/>
      <c r="AF829" s="32"/>
      <c r="AG829" s="140"/>
      <c r="AH829" s="72"/>
      <c r="AI829" s="72"/>
      <c r="AJ829" s="73"/>
      <c r="AK829" s="72"/>
      <c r="AL829" s="72"/>
      <c r="AM829" s="93"/>
      <c r="AN829" s="94"/>
      <c r="AO829" s="72"/>
      <c r="AP829" s="72"/>
      <c r="AQ829" s="74"/>
      <c r="AR829" s="74"/>
      <c r="AS829" s="74"/>
      <c r="AT829" s="74"/>
      <c r="AU829" s="74"/>
      <c r="AV829" s="95"/>
      <c r="AW829" s="96"/>
      <c r="AX829" s="74"/>
      <c r="AY829" s="74"/>
      <c r="AZ829" s="74"/>
      <c r="BA829" s="95"/>
      <c r="BB829" s="72"/>
      <c r="BC829" s="72"/>
      <c r="BD829" s="75"/>
      <c r="BE829" s="5"/>
      <c r="BF829" s="5">
        <f>SUM(AG829:BD829)</f>
        <v>0</v>
      </c>
      <c r="BH829" s="9" t="s">
        <v>396</v>
      </c>
      <c r="BI829" s="9" t="s">
        <v>338</v>
      </c>
      <c r="BJ829" s="9" t="s">
        <v>147</v>
      </c>
    </row>
    <row r="830" spans="1:62" ht="260.10000000000002" customHeight="1" x14ac:dyDescent="0.15">
      <c r="A830" s="309" t="s">
        <v>338</v>
      </c>
      <c r="B830" s="304" t="s">
        <v>147</v>
      </c>
      <c r="C830" s="304" t="s">
        <v>396</v>
      </c>
      <c r="D830" s="35" t="s">
        <v>629</v>
      </c>
      <c r="E830" s="205">
        <f t="shared" ref="E830" si="411">COUNTIF(AG828:BD828,"○")</f>
        <v>0</v>
      </c>
      <c r="F830" s="287">
        <f t="shared" si="410"/>
        <v>0</v>
      </c>
      <c r="G830" s="212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213"/>
      <c r="AE830" s="5"/>
      <c r="AF830" s="5"/>
      <c r="AG830" s="6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64"/>
      <c r="BE830" s="5">
        <f>COUNTIF(AG828:BD828,"○")</f>
        <v>0</v>
      </c>
      <c r="BF830" s="5">
        <f>SUM(AG830:BD830)</f>
        <v>0</v>
      </c>
      <c r="BH830" s="9" t="s">
        <v>396</v>
      </c>
      <c r="BI830" s="9" t="s">
        <v>338</v>
      </c>
      <c r="BJ830" s="9" t="s">
        <v>147</v>
      </c>
    </row>
    <row r="831" spans="1:62" ht="260.10000000000002" customHeight="1" x14ac:dyDescent="0.15">
      <c r="A831" s="312" t="s">
        <v>338</v>
      </c>
      <c r="B831" s="312" t="s">
        <v>147</v>
      </c>
      <c r="C831" s="312" t="s">
        <v>396</v>
      </c>
      <c r="D831" s="71" t="s">
        <v>573</v>
      </c>
      <c r="E831" s="277"/>
      <c r="F831" s="291"/>
      <c r="G831" s="264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265"/>
      <c r="AE831" s="266"/>
      <c r="AF831" s="266"/>
      <c r="AG831" s="138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108"/>
      <c r="BE831" s="2"/>
      <c r="BF831" s="2"/>
      <c r="BH831" s="9" t="s">
        <v>396</v>
      </c>
      <c r="BI831" s="9" t="s">
        <v>338</v>
      </c>
      <c r="BJ831" s="9" t="s">
        <v>147</v>
      </c>
    </row>
    <row r="832" spans="1:62" ht="110.1" customHeight="1" x14ac:dyDescent="0.15">
      <c r="A832" s="308" t="s">
        <v>339</v>
      </c>
      <c r="B832" s="304" t="s">
        <v>148</v>
      </c>
      <c r="C832" s="304" t="s">
        <v>396</v>
      </c>
      <c r="D832" s="35" t="s">
        <v>548</v>
      </c>
      <c r="E832" s="205"/>
      <c r="F832" s="292"/>
      <c r="G832" s="228"/>
      <c r="H832" s="229"/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30"/>
      <c r="AE832" s="200"/>
      <c r="AF832" s="200"/>
      <c r="AG832" s="6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64"/>
      <c r="BE832" s="5"/>
      <c r="BF832" s="5"/>
      <c r="BH832" s="9" t="s">
        <v>396</v>
      </c>
      <c r="BI832" s="9" t="s">
        <v>339</v>
      </c>
      <c r="BJ832" s="9" t="s">
        <v>148</v>
      </c>
    </row>
    <row r="833" spans="1:62" ht="260.10000000000002" customHeight="1" x14ac:dyDescent="0.15">
      <c r="A833" s="308" t="s">
        <v>339</v>
      </c>
      <c r="B833" s="304" t="s">
        <v>148</v>
      </c>
      <c r="C833" s="304" t="s">
        <v>396</v>
      </c>
      <c r="D833" s="303" t="s">
        <v>628</v>
      </c>
      <c r="E833" s="205"/>
      <c r="F833" s="287">
        <f t="shared" ref="F833:F834" si="412">SUM(AG833:BD833)</f>
        <v>0</v>
      </c>
      <c r="G833" s="210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211"/>
      <c r="AE833" s="32"/>
      <c r="AF833" s="32"/>
      <c r="AG833" s="140"/>
      <c r="AH833" s="72"/>
      <c r="AI833" s="72"/>
      <c r="AJ833" s="73"/>
      <c r="AK833" s="72"/>
      <c r="AL833" s="72"/>
      <c r="AM833" s="93"/>
      <c r="AN833" s="94"/>
      <c r="AO833" s="72"/>
      <c r="AP833" s="72"/>
      <c r="AQ833" s="74"/>
      <c r="AR833" s="74"/>
      <c r="AS833" s="74"/>
      <c r="AT833" s="74"/>
      <c r="AU833" s="74"/>
      <c r="AV833" s="95"/>
      <c r="AW833" s="96"/>
      <c r="AX833" s="74"/>
      <c r="AY833" s="74"/>
      <c r="AZ833" s="74"/>
      <c r="BA833" s="95"/>
      <c r="BB833" s="72"/>
      <c r="BC833" s="72"/>
      <c r="BD833" s="75"/>
      <c r="BE833" s="5"/>
      <c r="BF833" s="5">
        <f>SUM(AG833:BD833)</f>
        <v>0</v>
      </c>
      <c r="BH833" s="9" t="s">
        <v>396</v>
      </c>
      <c r="BI833" s="9" t="s">
        <v>339</v>
      </c>
      <c r="BJ833" s="9" t="s">
        <v>148</v>
      </c>
    </row>
    <row r="834" spans="1:62" ht="260.10000000000002" customHeight="1" x14ac:dyDescent="0.15">
      <c r="A834" s="309" t="s">
        <v>339</v>
      </c>
      <c r="B834" s="304" t="s">
        <v>148</v>
      </c>
      <c r="C834" s="304" t="s">
        <v>396</v>
      </c>
      <c r="D834" s="35" t="s">
        <v>629</v>
      </c>
      <c r="E834" s="205">
        <f t="shared" ref="E834" si="413">COUNTIF(AG832:BD832,"○")</f>
        <v>0</v>
      </c>
      <c r="F834" s="287">
        <f t="shared" si="412"/>
        <v>0</v>
      </c>
      <c r="G834" s="212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213"/>
      <c r="AE834" s="5"/>
      <c r="AF834" s="5"/>
      <c r="AG834" s="6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64"/>
      <c r="BE834" s="5">
        <f>COUNTIF(AG832:BD832,"○")</f>
        <v>0</v>
      </c>
      <c r="BF834" s="5">
        <f>SUM(AG834:BD834)</f>
        <v>0</v>
      </c>
      <c r="BH834" s="9" t="s">
        <v>396</v>
      </c>
      <c r="BI834" s="9" t="s">
        <v>339</v>
      </c>
      <c r="BJ834" s="9" t="s">
        <v>148</v>
      </c>
    </row>
    <row r="835" spans="1:62" ht="260.10000000000002" customHeight="1" x14ac:dyDescent="0.15">
      <c r="A835" s="305" t="s">
        <v>339</v>
      </c>
      <c r="B835" s="305" t="s">
        <v>148</v>
      </c>
      <c r="C835" s="305" t="s">
        <v>396</v>
      </c>
      <c r="D835" s="88" t="s">
        <v>601</v>
      </c>
      <c r="E835" s="205"/>
      <c r="F835" s="290"/>
      <c r="G835" s="216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  <c r="AA835" s="125"/>
      <c r="AB835" s="125"/>
      <c r="AC835" s="125"/>
      <c r="AD835" s="217"/>
      <c r="AE835" s="201"/>
      <c r="AF835" s="201"/>
      <c r="AG835" s="138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108"/>
      <c r="BE835" s="5"/>
      <c r="BF835" s="5"/>
      <c r="BH835" s="9" t="s">
        <v>396</v>
      </c>
      <c r="BI835" s="9" t="s">
        <v>339</v>
      </c>
      <c r="BJ835" s="9" t="s">
        <v>148</v>
      </c>
    </row>
    <row r="836" spans="1:62" ht="110.1" customHeight="1" x14ac:dyDescent="0.15">
      <c r="A836" s="313" t="s">
        <v>340</v>
      </c>
      <c r="B836" s="306" t="s">
        <v>149</v>
      </c>
      <c r="C836" s="306" t="s">
        <v>396</v>
      </c>
      <c r="D836" s="158" t="s">
        <v>548</v>
      </c>
      <c r="E836" s="204"/>
      <c r="F836" s="289"/>
      <c r="G836" s="232"/>
      <c r="H836" s="233"/>
      <c r="I836" s="233"/>
      <c r="J836" s="233"/>
      <c r="K836" s="233"/>
      <c r="L836" s="233"/>
      <c r="M836" s="233"/>
      <c r="N836" s="233"/>
      <c r="O836" s="233"/>
      <c r="P836" s="233"/>
      <c r="Q836" s="233"/>
      <c r="R836" s="233"/>
      <c r="S836" s="233"/>
      <c r="T836" s="233"/>
      <c r="U836" s="233"/>
      <c r="V836" s="233"/>
      <c r="W836" s="233"/>
      <c r="X836" s="233"/>
      <c r="Y836" s="233"/>
      <c r="Z836" s="233"/>
      <c r="AA836" s="233"/>
      <c r="AB836" s="233"/>
      <c r="AC836" s="233"/>
      <c r="AD836" s="234"/>
      <c r="AE836" s="86"/>
      <c r="AF836" s="86"/>
      <c r="AG836" s="39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65"/>
      <c r="BE836" s="1"/>
      <c r="BF836" s="1"/>
      <c r="BH836" s="9" t="s">
        <v>396</v>
      </c>
      <c r="BI836" s="9" t="s">
        <v>340</v>
      </c>
      <c r="BJ836" s="9" t="s">
        <v>149</v>
      </c>
    </row>
    <row r="837" spans="1:62" ht="260.10000000000002" customHeight="1" x14ac:dyDescent="0.15">
      <c r="A837" s="308" t="s">
        <v>340</v>
      </c>
      <c r="B837" s="304" t="s">
        <v>149</v>
      </c>
      <c r="C837" s="304" t="s">
        <v>396</v>
      </c>
      <c r="D837" s="303" t="s">
        <v>628</v>
      </c>
      <c r="E837" s="205"/>
      <c r="F837" s="287">
        <f t="shared" ref="F837:F838" si="414">SUM(AG837:BD837)</f>
        <v>0</v>
      </c>
      <c r="G837" s="210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211"/>
      <c r="AE837" s="32"/>
      <c r="AF837" s="32"/>
      <c r="AG837" s="140"/>
      <c r="AH837" s="72"/>
      <c r="AI837" s="72"/>
      <c r="AJ837" s="73"/>
      <c r="AK837" s="72"/>
      <c r="AL837" s="72"/>
      <c r="AM837" s="93"/>
      <c r="AN837" s="94"/>
      <c r="AO837" s="72"/>
      <c r="AP837" s="72"/>
      <c r="AQ837" s="74"/>
      <c r="AR837" s="74"/>
      <c r="AS837" s="74"/>
      <c r="AT837" s="74"/>
      <c r="AU837" s="74"/>
      <c r="AV837" s="95"/>
      <c r="AW837" s="96"/>
      <c r="AX837" s="74"/>
      <c r="AY837" s="74"/>
      <c r="AZ837" s="74"/>
      <c r="BA837" s="95"/>
      <c r="BB837" s="72"/>
      <c r="BC837" s="72"/>
      <c r="BD837" s="75"/>
      <c r="BE837" s="5"/>
      <c r="BF837" s="5">
        <f>SUM(AG837:BD837)</f>
        <v>0</v>
      </c>
      <c r="BH837" s="9" t="s">
        <v>396</v>
      </c>
      <c r="BI837" s="9" t="s">
        <v>340</v>
      </c>
      <c r="BJ837" s="9" t="s">
        <v>149</v>
      </c>
    </row>
    <row r="838" spans="1:62" ht="260.10000000000002" customHeight="1" x14ac:dyDescent="0.15">
      <c r="A838" s="309" t="s">
        <v>340</v>
      </c>
      <c r="B838" s="304" t="s">
        <v>149</v>
      </c>
      <c r="C838" s="304" t="s">
        <v>396</v>
      </c>
      <c r="D838" s="35" t="s">
        <v>629</v>
      </c>
      <c r="E838" s="205">
        <f t="shared" ref="E838" si="415">COUNTIF(AG836:BD836,"○")</f>
        <v>0</v>
      </c>
      <c r="F838" s="287">
        <f t="shared" si="414"/>
        <v>0</v>
      </c>
      <c r="G838" s="212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213"/>
      <c r="AE838" s="5"/>
      <c r="AF838" s="5"/>
      <c r="AG838" s="6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64"/>
      <c r="BE838" s="5">
        <f>COUNTIF(AG836:BD836,"○")</f>
        <v>0</v>
      </c>
      <c r="BF838" s="5">
        <f>SUM(AG838:BD838)</f>
        <v>0</v>
      </c>
      <c r="BH838" s="9" t="s">
        <v>396</v>
      </c>
      <c r="BI838" s="9" t="s">
        <v>340</v>
      </c>
      <c r="BJ838" s="9" t="s">
        <v>149</v>
      </c>
    </row>
    <row r="839" spans="1:62" ht="260.10000000000002" customHeight="1" x14ac:dyDescent="0.15">
      <c r="A839" s="312" t="s">
        <v>340</v>
      </c>
      <c r="B839" s="312" t="s">
        <v>149</v>
      </c>
      <c r="C839" s="312" t="s">
        <v>396</v>
      </c>
      <c r="D839" s="71" t="s">
        <v>601</v>
      </c>
      <c r="E839" s="277"/>
      <c r="F839" s="291"/>
      <c r="G839" s="264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265"/>
      <c r="AE839" s="266"/>
      <c r="AF839" s="266"/>
      <c r="AG839" s="138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108"/>
      <c r="BE839" s="2"/>
      <c r="BF839" s="2"/>
      <c r="BH839" s="9" t="s">
        <v>396</v>
      </c>
      <c r="BI839" s="9" t="s">
        <v>340</v>
      </c>
      <c r="BJ839" s="9" t="s">
        <v>149</v>
      </c>
    </row>
    <row r="840" spans="1:62" ht="110.1" customHeight="1" x14ac:dyDescent="0.15">
      <c r="A840" s="308" t="s">
        <v>341</v>
      </c>
      <c r="B840" s="304" t="s">
        <v>150</v>
      </c>
      <c r="C840" s="304" t="s">
        <v>396</v>
      </c>
      <c r="D840" s="35" t="s">
        <v>548</v>
      </c>
      <c r="E840" s="205"/>
      <c r="F840" s="292"/>
      <c r="G840" s="228"/>
      <c r="H840" s="229"/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30"/>
      <c r="AE840" s="200"/>
      <c r="AF840" s="200"/>
      <c r="AG840" s="6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64"/>
      <c r="BE840" s="5"/>
      <c r="BF840" s="5"/>
      <c r="BH840" s="9" t="s">
        <v>396</v>
      </c>
      <c r="BI840" s="9" t="s">
        <v>341</v>
      </c>
      <c r="BJ840" s="9" t="s">
        <v>150</v>
      </c>
    </row>
    <row r="841" spans="1:62" ht="260.10000000000002" customHeight="1" x14ac:dyDescent="0.15">
      <c r="A841" s="308" t="s">
        <v>341</v>
      </c>
      <c r="B841" s="304" t="s">
        <v>150</v>
      </c>
      <c r="C841" s="304" t="s">
        <v>396</v>
      </c>
      <c r="D841" s="303" t="s">
        <v>628</v>
      </c>
      <c r="E841" s="205"/>
      <c r="F841" s="287">
        <f t="shared" ref="F841:F842" si="416">SUM(AG841:BD841)</f>
        <v>0</v>
      </c>
      <c r="G841" s="210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211"/>
      <c r="AE841" s="32"/>
      <c r="AF841" s="32"/>
      <c r="AG841" s="140"/>
      <c r="AH841" s="72"/>
      <c r="AI841" s="72"/>
      <c r="AJ841" s="73"/>
      <c r="AK841" s="72"/>
      <c r="AL841" s="72"/>
      <c r="AM841" s="93"/>
      <c r="AN841" s="94"/>
      <c r="AO841" s="72"/>
      <c r="AP841" s="72"/>
      <c r="AQ841" s="74"/>
      <c r="AR841" s="74"/>
      <c r="AS841" s="74"/>
      <c r="AT841" s="74"/>
      <c r="AU841" s="74"/>
      <c r="AV841" s="95"/>
      <c r="AW841" s="96"/>
      <c r="AX841" s="74"/>
      <c r="AY841" s="74"/>
      <c r="AZ841" s="74"/>
      <c r="BA841" s="95"/>
      <c r="BB841" s="72"/>
      <c r="BC841" s="72"/>
      <c r="BD841" s="75"/>
      <c r="BE841" s="5"/>
      <c r="BF841" s="5">
        <f>SUM(AG841:BD841)</f>
        <v>0</v>
      </c>
      <c r="BH841" s="9" t="s">
        <v>396</v>
      </c>
      <c r="BI841" s="9" t="s">
        <v>341</v>
      </c>
      <c r="BJ841" s="9" t="s">
        <v>150</v>
      </c>
    </row>
    <row r="842" spans="1:62" ht="260.10000000000002" customHeight="1" x14ac:dyDescent="0.15">
      <c r="A842" s="309" t="s">
        <v>341</v>
      </c>
      <c r="B842" s="304" t="s">
        <v>150</v>
      </c>
      <c r="C842" s="304" t="s">
        <v>396</v>
      </c>
      <c r="D842" s="35" t="s">
        <v>629</v>
      </c>
      <c r="E842" s="205">
        <f t="shared" ref="E842" si="417">COUNTIF(AG840:BD840,"○")</f>
        <v>0</v>
      </c>
      <c r="F842" s="287">
        <f t="shared" si="416"/>
        <v>0</v>
      </c>
      <c r="G842" s="212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213"/>
      <c r="AE842" s="5"/>
      <c r="AF842" s="5"/>
      <c r="AG842" s="6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64"/>
      <c r="BE842" s="5">
        <f>COUNTIF(AG840:BD840,"○")</f>
        <v>0</v>
      </c>
      <c r="BF842" s="5">
        <f>SUM(AG842:BD842)</f>
        <v>0</v>
      </c>
      <c r="BH842" s="9" t="s">
        <v>396</v>
      </c>
      <c r="BI842" s="9" t="s">
        <v>341</v>
      </c>
      <c r="BJ842" s="9" t="s">
        <v>150</v>
      </c>
    </row>
    <row r="843" spans="1:62" ht="260.10000000000002" customHeight="1" x14ac:dyDescent="0.15">
      <c r="A843" s="305" t="s">
        <v>341</v>
      </c>
      <c r="B843" s="305" t="s">
        <v>150</v>
      </c>
      <c r="C843" s="305" t="s">
        <v>396</v>
      </c>
      <c r="D843" s="88" t="s">
        <v>601</v>
      </c>
      <c r="E843" s="205"/>
      <c r="F843" s="290"/>
      <c r="G843" s="216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  <c r="AA843" s="125"/>
      <c r="AB843" s="125"/>
      <c r="AC843" s="125"/>
      <c r="AD843" s="217"/>
      <c r="AE843" s="201"/>
      <c r="AF843" s="201"/>
      <c r="AG843" s="138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108"/>
      <c r="BE843" s="2"/>
      <c r="BF843" s="2"/>
      <c r="BH843" s="9" t="s">
        <v>396</v>
      </c>
      <c r="BI843" s="9" t="s">
        <v>341</v>
      </c>
      <c r="BJ843" s="9" t="s">
        <v>150</v>
      </c>
    </row>
    <row r="844" spans="1:62" ht="110.1" customHeight="1" x14ac:dyDescent="0.15">
      <c r="A844" s="313" t="s">
        <v>342</v>
      </c>
      <c r="B844" s="306" t="s">
        <v>151</v>
      </c>
      <c r="C844" s="306" t="s">
        <v>396</v>
      </c>
      <c r="D844" s="158" t="s">
        <v>548</v>
      </c>
      <c r="E844" s="204"/>
      <c r="F844" s="289"/>
      <c r="G844" s="208"/>
      <c r="H844" s="40"/>
      <c r="I844" s="40"/>
      <c r="J844" s="40"/>
      <c r="K844" s="40"/>
      <c r="L844" s="40" t="s">
        <v>562</v>
      </c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221"/>
      <c r="AE844" s="86"/>
      <c r="AF844" s="86"/>
      <c r="AG844" s="39"/>
      <c r="AH844" s="40"/>
      <c r="AI844" s="40"/>
      <c r="AJ844" s="40"/>
      <c r="AK844" s="40"/>
      <c r="AL844" s="40" t="s">
        <v>562</v>
      </c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65"/>
      <c r="BE844" s="1"/>
      <c r="BF844" s="1"/>
      <c r="BH844" s="9" t="s">
        <v>396</v>
      </c>
      <c r="BI844" s="9" t="s">
        <v>342</v>
      </c>
      <c r="BJ844" s="9" t="s">
        <v>151</v>
      </c>
    </row>
    <row r="845" spans="1:62" ht="260.10000000000002" customHeight="1" x14ac:dyDescent="0.15">
      <c r="A845" s="308" t="s">
        <v>342</v>
      </c>
      <c r="B845" s="304" t="s">
        <v>151</v>
      </c>
      <c r="C845" s="304" t="s">
        <v>396</v>
      </c>
      <c r="D845" s="303" t="s">
        <v>628</v>
      </c>
      <c r="E845" s="205"/>
      <c r="F845" s="287">
        <f t="shared" ref="F845:F846" si="418">SUM(AG845:BD845)</f>
        <v>0</v>
      </c>
      <c r="G845" s="210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211"/>
      <c r="AE845" s="32"/>
      <c r="AF845" s="32"/>
      <c r="AG845" s="140"/>
      <c r="AH845" s="72"/>
      <c r="AI845" s="72"/>
      <c r="AJ845" s="73"/>
      <c r="AK845" s="72"/>
      <c r="AL845" s="72"/>
      <c r="AM845" s="93"/>
      <c r="AN845" s="94"/>
      <c r="AO845" s="72"/>
      <c r="AP845" s="72"/>
      <c r="AQ845" s="74"/>
      <c r="AR845" s="74"/>
      <c r="AS845" s="74"/>
      <c r="AT845" s="74"/>
      <c r="AU845" s="74"/>
      <c r="AV845" s="95"/>
      <c r="AW845" s="96"/>
      <c r="AX845" s="74"/>
      <c r="AY845" s="74"/>
      <c r="AZ845" s="74"/>
      <c r="BA845" s="95"/>
      <c r="BB845" s="72"/>
      <c r="BC845" s="72"/>
      <c r="BD845" s="75"/>
      <c r="BE845" s="5"/>
      <c r="BF845" s="5">
        <f>SUM(AG845:BD845)</f>
        <v>0</v>
      </c>
      <c r="BH845" s="9" t="s">
        <v>396</v>
      </c>
      <c r="BI845" s="9" t="s">
        <v>342</v>
      </c>
      <c r="BJ845" s="9" t="s">
        <v>151</v>
      </c>
    </row>
    <row r="846" spans="1:62" ht="260.10000000000002" customHeight="1" x14ac:dyDescent="0.15">
      <c r="A846" s="309" t="s">
        <v>342</v>
      </c>
      <c r="B846" s="304" t="s">
        <v>151</v>
      </c>
      <c r="C846" s="304" t="s">
        <v>396</v>
      </c>
      <c r="D846" s="35" t="s">
        <v>629</v>
      </c>
      <c r="E846" s="205">
        <f t="shared" ref="E846" si="419">COUNTIF(AG844:BD844,"○")</f>
        <v>1</v>
      </c>
      <c r="F846" s="287">
        <f t="shared" si="418"/>
        <v>23793</v>
      </c>
      <c r="G846" s="212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213"/>
      <c r="AE846" s="5"/>
      <c r="AF846" s="5"/>
      <c r="AG846" s="6"/>
      <c r="AH846" s="19"/>
      <c r="AI846" s="19"/>
      <c r="AJ846" s="19"/>
      <c r="AK846" s="19"/>
      <c r="AL846" s="19">
        <v>23793</v>
      </c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64"/>
      <c r="BE846" s="5">
        <f>COUNTIF(AG844:BD844,"○")</f>
        <v>1</v>
      </c>
      <c r="BF846" s="5">
        <f>SUM(AG846:BD846)</f>
        <v>23793</v>
      </c>
      <c r="BH846" s="9" t="s">
        <v>396</v>
      </c>
      <c r="BI846" s="9" t="s">
        <v>342</v>
      </c>
      <c r="BJ846" s="9" t="s">
        <v>151</v>
      </c>
    </row>
    <row r="847" spans="1:62" ht="260.10000000000002" customHeight="1" x14ac:dyDescent="0.15">
      <c r="A847" s="312" t="s">
        <v>342</v>
      </c>
      <c r="B847" s="312" t="s">
        <v>151</v>
      </c>
      <c r="C847" s="312" t="s">
        <v>396</v>
      </c>
      <c r="D847" s="71" t="s">
        <v>601</v>
      </c>
      <c r="E847" s="277"/>
      <c r="F847" s="291"/>
      <c r="G847" s="264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265"/>
      <c r="AE847" s="266"/>
      <c r="AF847" s="266"/>
      <c r="AG847" s="138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108"/>
      <c r="BE847" s="2"/>
      <c r="BF847" s="2"/>
      <c r="BH847" s="9" t="s">
        <v>396</v>
      </c>
      <c r="BI847" s="9" t="s">
        <v>342</v>
      </c>
      <c r="BJ847" s="9" t="s">
        <v>151</v>
      </c>
    </row>
    <row r="848" spans="1:62" ht="110.1" customHeight="1" x14ac:dyDescent="0.15">
      <c r="A848" s="308" t="s">
        <v>343</v>
      </c>
      <c r="B848" s="304" t="s">
        <v>152</v>
      </c>
      <c r="C848" s="304" t="s">
        <v>396</v>
      </c>
      <c r="D848" s="35" t="s">
        <v>548</v>
      </c>
      <c r="E848" s="205"/>
      <c r="F848" s="292"/>
      <c r="G848" s="228"/>
      <c r="H848" s="229"/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30"/>
      <c r="AE848" s="200"/>
      <c r="AF848" s="200"/>
      <c r="AG848" s="6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64"/>
      <c r="BE848" s="5"/>
      <c r="BF848" s="5"/>
      <c r="BH848" s="9" t="s">
        <v>396</v>
      </c>
      <c r="BI848" s="9" t="s">
        <v>343</v>
      </c>
      <c r="BJ848" s="9" t="s">
        <v>152</v>
      </c>
    </row>
    <row r="849" spans="1:62" ht="260.10000000000002" customHeight="1" x14ac:dyDescent="0.15">
      <c r="A849" s="308" t="s">
        <v>343</v>
      </c>
      <c r="B849" s="304" t="s">
        <v>152</v>
      </c>
      <c r="C849" s="304" t="s">
        <v>396</v>
      </c>
      <c r="D849" s="303" t="s">
        <v>628</v>
      </c>
      <c r="E849" s="205"/>
      <c r="F849" s="287">
        <f t="shared" ref="F849:F850" si="420">SUM(AG849:BD849)</f>
        <v>0</v>
      </c>
      <c r="G849" s="210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211"/>
      <c r="AE849" s="32"/>
      <c r="AF849" s="32"/>
      <c r="AG849" s="140"/>
      <c r="AH849" s="72"/>
      <c r="AI849" s="72"/>
      <c r="AJ849" s="73"/>
      <c r="AK849" s="72"/>
      <c r="AL849" s="72"/>
      <c r="AM849" s="93"/>
      <c r="AN849" s="94"/>
      <c r="AO849" s="72"/>
      <c r="AP849" s="72"/>
      <c r="AQ849" s="74"/>
      <c r="AR849" s="74"/>
      <c r="AS849" s="74"/>
      <c r="AT849" s="74"/>
      <c r="AU849" s="74"/>
      <c r="AV849" s="95"/>
      <c r="AW849" s="96"/>
      <c r="AX849" s="74"/>
      <c r="AY849" s="74"/>
      <c r="AZ849" s="74"/>
      <c r="BA849" s="95"/>
      <c r="BB849" s="72"/>
      <c r="BC849" s="72"/>
      <c r="BD849" s="75"/>
      <c r="BE849" s="5"/>
      <c r="BF849" s="5">
        <f>SUM(AG849:BD849)</f>
        <v>0</v>
      </c>
      <c r="BH849" s="9" t="s">
        <v>396</v>
      </c>
      <c r="BI849" s="9" t="s">
        <v>343</v>
      </c>
      <c r="BJ849" s="9" t="s">
        <v>152</v>
      </c>
    </row>
    <row r="850" spans="1:62" ht="260.10000000000002" customHeight="1" x14ac:dyDescent="0.15">
      <c r="A850" s="309" t="s">
        <v>343</v>
      </c>
      <c r="B850" s="304" t="s">
        <v>152</v>
      </c>
      <c r="C850" s="304" t="s">
        <v>396</v>
      </c>
      <c r="D850" s="35" t="s">
        <v>629</v>
      </c>
      <c r="E850" s="205">
        <f t="shared" ref="E850" si="421">COUNTIF(AG848:BD848,"○")</f>
        <v>0</v>
      </c>
      <c r="F850" s="287">
        <f t="shared" si="420"/>
        <v>0</v>
      </c>
      <c r="G850" s="212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213"/>
      <c r="AE850" s="5"/>
      <c r="AF850" s="5"/>
      <c r="AG850" s="6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64"/>
      <c r="BE850" s="5">
        <f>COUNTIF(AG848:BD848,"○")</f>
        <v>0</v>
      </c>
      <c r="BF850" s="5">
        <f>SUM(AG850:BD850)</f>
        <v>0</v>
      </c>
      <c r="BH850" s="9" t="s">
        <v>396</v>
      </c>
      <c r="BI850" s="9" t="s">
        <v>343</v>
      </c>
      <c r="BJ850" s="9" t="s">
        <v>152</v>
      </c>
    </row>
    <row r="851" spans="1:62" ht="260.10000000000002" customHeight="1" x14ac:dyDescent="0.15">
      <c r="A851" s="305" t="s">
        <v>343</v>
      </c>
      <c r="B851" s="305" t="s">
        <v>152</v>
      </c>
      <c r="C851" s="305" t="s">
        <v>396</v>
      </c>
      <c r="D851" s="88" t="s">
        <v>601</v>
      </c>
      <c r="E851" s="205"/>
      <c r="F851" s="290"/>
      <c r="G851" s="216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  <c r="AA851" s="125"/>
      <c r="AB851" s="125"/>
      <c r="AC851" s="125"/>
      <c r="AD851" s="217"/>
      <c r="AE851" s="201"/>
      <c r="AF851" s="201"/>
      <c r="AG851" s="138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108"/>
      <c r="BE851" s="5"/>
      <c r="BF851" s="5"/>
      <c r="BH851" s="9" t="s">
        <v>396</v>
      </c>
      <c r="BI851" s="9" t="s">
        <v>343</v>
      </c>
      <c r="BJ851" s="9" t="s">
        <v>152</v>
      </c>
    </row>
    <row r="852" spans="1:62" ht="110.1" customHeight="1" x14ac:dyDescent="0.15">
      <c r="A852" s="313" t="s">
        <v>344</v>
      </c>
      <c r="B852" s="306" t="s">
        <v>153</v>
      </c>
      <c r="C852" s="306" t="s">
        <v>396</v>
      </c>
      <c r="D852" s="158" t="s">
        <v>548</v>
      </c>
      <c r="E852" s="204"/>
      <c r="F852" s="289"/>
      <c r="G852" s="208"/>
      <c r="H852" s="40"/>
      <c r="I852" s="40"/>
      <c r="J852" s="40"/>
      <c r="K852" s="40"/>
      <c r="L852" s="40" t="s">
        <v>562</v>
      </c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221"/>
      <c r="AE852" s="86"/>
      <c r="AF852" s="86"/>
      <c r="AG852" s="39"/>
      <c r="AH852" s="40"/>
      <c r="AI852" s="40"/>
      <c r="AJ852" s="40"/>
      <c r="AK852" s="40"/>
      <c r="AL852" s="40" t="s">
        <v>562</v>
      </c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65"/>
      <c r="BE852" s="1"/>
      <c r="BF852" s="1"/>
      <c r="BH852" s="9" t="s">
        <v>396</v>
      </c>
      <c r="BI852" s="9" t="s">
        <v>344</v>
      </c>
      <c r="BJ852" s="9" t="s">
        <v>153</v>
      </c>
    </row>
    <row r="853" spans="1:62" ht="260.10000000000002" customHeight="1" x14ac:dyDescent="0.15">
      <c r="A853" s="308" t="s">
        <v>344</v>
      </c>
      <c r="B853" s="304" t="s">
        <v>153</v>
      </c>
      <c r="C853" s="304" t="s">
        <v>396</v>
      </c>
      <c r="D853" s="303" t="s">
        <v>628</v>
      </c>
      <c r="E853" s="205"/>
      <c r="F853" s="287">
        <f t="shared" ref="F853:F854" si="422">SUM(AG853:BD853)</f>
        <v>0</v>
      </c>
      <c r="G853" s="210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211"/>
      <c r="AE853" s="32"/>
      <c r="AF853" s="32"/>
      <c r="AG853" s="140"/>
      <c r="AH853" s="72"/>
      <c r="AI853" s="72"/>
      <c r="AJ853" s="73"/>
      <c r="AK853" s="72"/>
      <c r="AL853" s="72"/>
      <c r="AM853" s="93"/>
      <c r="AN853" s="94"/>
      <c r="AO853" s="72"/>
      <c r="AP853" s="72"/>
      <c r="AQ853" s="74"/>
      <c r="AR853" s="74"/>
      <c r="AS853" s="74"/>
      <c r="AT853" s="74"/>
      <c r="AU853" s="74"/>
      <c r="AV853" s="95"/>
      <c r="AW853" s="96"/>
      <c r="AX853" s="74"/>
      <c r="AY853" s="74"/>
      <c r="AZ853" s="74"/>
      <c r="BA853" s="95"/>
      <c r="BB853" s="72"/>
      <c r="BC853" s="72"/>
      <c r="BD853" s="75"/>
      <c r="BE853" s="5"/>
      <c r="BF853" s="5">
        <f>SUM(AG853:BD853)</f>
        <v>0</v>
      </c>
      <c r="BH853" s="9" t="s">
        <v>396</v>
      </c>
      <c r="BI853" s="9" t="s">
        <v>344</v>
      </c>
      <c r="BJ853" s="9" t="s">
        <v>153</v>
      </c>
    </row>
    <row r="854" spans="1:62" ht="260.10000000000002" customHeight="1" x14ac:dyDescent="0.15">
      <c r="A854" s="309" t="s">
        <v>344</v>
      </c>
      <c r="B854" s="304" t="s">
        <v>153</v>
      </c>
      <c r="C854" s="304" t="s">
        <v>396</v>
      </c>
      <c r="D854" s="35" t="s">
        <v>629</v>
      </c>
      <c r="E854" s="205">
        <f t="shared" ref="E854" si="423">COUNTIF(AG852:BD852,"○")</f>
        <v>1</v>
      </c>
      <c r="F854" s="287">
        <f t="shared" si="422"/>
        <v>23793</v>
      </c>
      <c r="G854" s="212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213"/>
      <c r="AE854" s="5"/>
      <c r="AF854" s="5"/>
      <c r="AG854" s="6"/>
      <c r="AH854" s="19"/>
      <c r="AI854" s="19"/>
      <c r="AJ854" s="19"/>
      <c r="AK854" s="19"/>
      <c r="AL854" s="19">
        <v>23793</v>
      </c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64"/>
      <c r="BE854" s="5">
        <f>COUNTIF(AG852:BD852,"○")</f>
        <v>1</v>
      </c>
      <c r="BF854" s="5">
        <f>SUM(AG854:BD854)</f>
        <v>23793</v>
      </c>
      <c r="BH854" s="9" t="s">
        <v>396</v>
      </c>
      <c r="BI854" s="9" t="s">
        <v>344</v>
      </c>
      <c r="BJ854" s="9" t="s">
        <v>153</v>
      </c>
    </row>
    <row r="855" spans="1:62" ht="260.10000000000002" customHeight="1" x14ac:dyDescent="0.15">
      <c r="A855" s="312" t="s">
        <v>344</v>
      </c>
      <c r="B855" s="312" t="s">
        <v>153</v>
      </c>
      <c r="C855" s="312" t="s">
        <v>396</v>
      </c>
      <c r="D855" s="71" t="s">
        <v>601</v>
      </c>
      <c r="E855" s="277"/>
      <c r="F855" s="291"/>
      <c r="G855" s="264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265"/>
      <c r="AE855" s="266"/>
      <c r="AF855" s="266"/>
      <c r="AG855" s="138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108"/>
      <c r="BE855" s="2"/>
      <c r="BF855" s="2"/>
      <c r="BH855" s="9" t="s">
        <v>396</v>
      </c>
      <c r="BI855" s="9" t="s">
        <v>344</v>
      </c>
      <c r="BJ855" s="9" t="s">
        <v>153</v>
      </c>
    </row>
    <row r="856" spans="1:62" ht="110.1" customHeight="1" x14ac:dyDescent="0.15">
      <c r="A856" s="308" t="s">
        <v>345</v>
      </c>
      <c r="B856" s="304" t="s">
        <v>154</v>
      </c>
      <c r="C856" s="304" t="s">
        <v>396</v>
      </c>
      <c r="D856" s="35" t="s">
        <v>548</v>
      </c>
      <c r="E856" s="205"/>
      <c r="F856" s="292"/>
      <c r="G856" s="228"/>
      <c r="H856" s="229"/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30"/>
      <c r="AE856" s="200"/>
      <c r="AF856" s="200"/>
      <c r="AG856" s="6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64"/>
      <c r="BE856" s="5"/>
      <c r="BF856" s="5"/>
      <c r="BH856" s="9" t="s">
        <v>396</v>
      </c>
      <c r="BI856" s="9" t="s">
        <v>345</v>
      </c>
      <c r="BJ856" s="9" t="s">
        <v>154</v>
      </c>
    </row>
    <row r="857" spans="1:62" ht="260.10000000000002" customHeight="1" x14ac:dyDescent="0.15">
      <c r="A857" s="308" t="s">
        <v>345</v>
      </c>
      <c r="B857" s="304" t="s">
        <v>154</v>
      </c>
      <c r="C857" s="304" t="s">
        <v>396</v>
      </c>
      <c r="D857" s="303" t="s">
        <v>628</v>
      </c>
      <c r="E857" s="205"/>
      <c r="F857" s="287">
        <f t="shared" ref="F857:F858" si="424">SUM(AG857:BD857)</f>
        <v>0</v>
      </c>
      <c r="G857" s="210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211"/>
      <c r="AE857" s="32"/>
      <c r="AF857" s="32"/>
      <c r="AG857" s="140"/>
      <c r="AH857" s="72"/>
      <c r="AI857" s="72"/>
      <c r="AJ857" s="73"/>
      <c r="AK857" s="72"/>
      <c r="AL857" s="72"/>
      <c r="AM857" s="93"/>
      <c r="AN857" s="94"/>
      <c r="AO857" s="72"/>
      <c r="AP857" s="72"/>
      <c r="AQ857" s="74"/>
      <c r="AR857" s="74"/>
      <c r="AS857" s="74"/>
      <c r="AT857" s="74"/>
      <c r="AU857" s="74"/>
      <c r="AV857" s="95"/>
      <c r="AW857" s="96"/>
      <c r="AX857" s="74"/>
      <c r="AY857" s="74"/>
      <c r="AZ857" s="74"/>
      <c r="BA857" s="95"/>
      <c r="BB857" s="72"/>
      <c r="BC857" s="72"/>
      <c r="BD857" s="75"/>
      <c r="BE857" s="5"/>
      <c r="BF857" s="5">
        <f>SUM(AG857:BD857)</f>
        <v>0</v>
      </c>
      <c r="BH857" s="9" t="s">
        <v>396</v>
      </c>
      <c r="BI857" s="9" t="s">
        <v>345</v>
      </c>
      <c r="BJ857" s="9" t="s">
        <v>154</v>
      </c>
    </row>
    <row r="858" spans="1:62" ht="260.10000000000002" customHeight="1" x14ac:dyDescent="0.15">
      <c r="A858" s="309" t="s">
        <v>345</v>
      </c>
      <c r="B858" s="304" t="s">
        <v>154</v>
      </c>
      <c r="C858" s="304" t="s">
        <v>396</v>
      </c>
      <c r="D858" s="35" t="s">
        <v>629</v>
      </c>
      <c r="E858" s="205">
        <f t="shared" ref="E858" si="425">COUNTIF(AG856:BD856,"○")</f>
        <v>0</v>
      </c>
      <c r="F858" s="287">
        <f t="shared" si="424"/>
        <v>0</v>
      </c>
      <c r="G858" s="212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213"/>
      <c r="AE858" s="5"/>
      <c r="AF858" s="5"/>
      <c r="AG858" s="6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64"/>
      <c r="BE858" s="5">
        <f>COUNTIF(AG856:BD856,"○")</f>
        <v>0</v>
      </c>
      <c r="BF858" s="5">
        <f>SUM(AG858:BD858)</f>
        <v>0</v>
      </c>
      <c r="BH858" s="9" t="s">
        <v>396</v>
      </c>
      <c r="BI858" s="9" t="s">
        <v>345</v>
      </c>
      <c r="BJ858" s="9" t="s">
        <v>154</v>
      </c>
    </row>
    <row r="859" spans="1:62" ht="260.10000000000002" customHeight="1" x14ac:dyDescent="0.15">
      <c r="A859" s="305" t="s">
        <v>345</v>
      </c>
      <c r="B859" s="305" t="s">
        <v>154</v>
      </c>
      <c r="C859" s="305" t="s">
        <v>396</v>
      </c>
      <c r="D859" s="88" t="s">
        <v>573</v>
      </c>
      <c r="E859" s="205"/>
      <c r="F859" s="290"/>
      <c r="G859" s="216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  <c r="AA859" s="125"/>
      <c r="AB859" s="125"/>
      <c r="AC859" s="125"/>
      <c r="AD859" s="217"/>
      <c r="AE859" s="201"/>
      <c r="AF859" s="201"/>
      <c r="AG859" s="138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108"/>
      <c r="BE859" s="5"/>
      <c r="BF859" s="5"/>
      <c r="BH859" s="9" t="s">
        <v>396</v>
      </c>
      <c r="BI859" s="9" t="s">
        <v>345</v>
      </c>
      <c r="BJ859" s="9" t="s">
        <v>154</v>
      </c>
    </row>
    <row r="860" spans="1:62" ht="110.1" customHeight="1" x14ac:dyDescent="0.15">
      <c r="A860" s="313" t="s">
        <v>346</v>
      </c>
      <c r="B860" s="306" t="s">
        <v>155</v>
      </c>
      <c r="C860" s="306" t="s">
        <v>396</v>
      </c>
      <c r="D860" s="158" t="s">
        <v>548</v>
      </c>
      <c r="E860" s="204"/>
      <c r="F860" s="289"/>
      <c r="G860" s="232"/>
      <c r="H860" s="233"/>
      <c r="I860" s="233"/>
      <c r="J860" s="233"/>
      <c r="K860" s="233"/>
      <c r="L860" s="233"/>
      <c r="M860" s="233"/>
      <c r="N860" s="233"/>
      <c r="O860" s="233"/>
      <c r="P860" s="233"/>
      <c r="Q860" s="233"/>
      <c r="R860" s="233"/>
      <c r="S860" s="233"/>
      <c r="T860" s="233"/>
      <c r="U860" s="233"/>
      <c r="V860" s="233"/>
      <c r="W860" s="233"/>
      <c r="X860" s="233"/>
      <c r="Y860" s="233"/>
      <c r="Z860" s="233"/>
      <c r="AA860" s="233"/>
      <c r="AB860" s="233"/>
      <c r="AC860" s="233"/>
      <c r="AD860" s="234"/>
      <c r="AE860" s="86"/>
      <c r="AF860" s="86"/>
      <c r="AG860" s="39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65"/>
      <c r="BE860" s="1"/>
      <c r="BF860" s="1"/>
      <c r="BH860" s="9" t="s">
        <v>396</v>
      </c>
      <c r="BI860" s="9" t="s">
        <v>346</v>
      </c>
      <c r="BJ860" s="9" t="s">
        <v>155</v>
      </c>
    </row>
    <row r="861" spans="1:62" ht="260.10000000000002" customHeight="1" x14ac:dyDescent="0.15">
      <c r="A861" s="308" t="s">
        <v>346</v>
      </c>
      <c r="B861" s="304" t="s">
        <v>155</v>
      </c>
      <c r="C861" s="304" t="s">
        <v>396</v>
      </c>
      <c r="D861" s="303" t="s">
        <v>628</v>
      </c>
      <c r="E861" s="205"/>
      <c r="F861" s="287">
        <f t="shared" ref="F861:F862" si="426">SUM(AG861:BD861)</f>
        <v>0</v>
      </c>
      <c r="G861" s="210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211"/>
      <c r="AE861" s="32"/>
      <c r="AF861" s="32"/>
      <c r="AG861" s="140"/>
      <c r="AH861" s="72"/>
      <c r="AI861" s="72"/>
      <c r="AJ861" s="73"/>
      <c r="AK861" s="72"/>
      <c r="AL861" s="72"/>
      <c r="AM861" s="93"/>
      <c r="AN861" s="94"/>
      <c r="AO861" s="72"/>
      <c r="AP861" s="72"/>
      <c r="AQ861" s="74"/>
      <c r="AR861" s="74"/>
      <c r="AS861" s="74"/>
      <c r="AT861" s="74"/>
      <c r="AU861" s="74"/>
      <c r="AV861" s="95"/>
      <c r="AW861" s="96"/>
      <c r="AX861" s="74"/>
      <c r="AY861" s="74"/>
      <c r="AZ861" s="74"/>
      <c r="BA861" s="95"/>
      <c r="BB861" s="72"/>
      <c r="BC861" s="72"/>
      <c r="BD861" s="75"/>
      <c r="BE861" s="5"/>
      <c r="BF861" s="5">
        <f>SUM(AG861:BD861)</f>
        <v>0</v>
      </c>
      <c r="BH861" s="9" t="s">
        <v>396</v>
      </c>
      <c r="BI861" s="9" t="s">
        <v>346</v>
      </c>
      <c r="BJ861" s="9" t="s">
        <v>155</v>
      </c>
    </row>
    <row r="862" spans="1:62" ht="260.10000000000002" customHeight="1" x14ac:dyDescent="0.15">
      <c r="A862" s="309" t="s">
        <v>346</v>
      </c>
      <c r="B862" s="304" t="s">
        <v>155</v>
      </c>
      <c r="C862" s="304" t="s">
        <v>396</v>
      </c>
      <c r="D862" s="35" t="s">
        <v>629</v>
      </c>
      <c r="E862" s="205">
        <f t="shared" ref="E862" si="427">COUNTIF(AG860:BD860,"○")</f>
        <v>0</v>
      </c>
      <c r="F862" s="287">
        <f t="shared" si="426"/>
        <v>0</v>
      </c>
      <c r="G862" s="212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213"/>
      <c r="AE862" s="5"/>
      <c r="AF862" s="5"/>
      <c r="AG862" s="6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64"/>
      <c r="BE862" s="5">
        <f>COUNTIF(AG860:BD860,"○")</f>
        <v>0</v>
      </c>
      <c r="BF862" s="5">
        <f>SUM(AG862:BD862)</f>
        <v>0</v>
      </c>
      <c r="BH862" s="9" t="s">
        <v>396</v>
      </c>
      <c r="BI862" s="9" t="s">
        <v>346</v>
      </c>
      <c r="BJ862" s="9" t="s">
        <v>155</v>
      </c>
    </row>
    <row r="863" spans="1:62" ht="260.10000000000002" customHeight="1" x14ac:dyDescent="0.15">
      <c r="A863" s="312" t="s">
        <v>346</v>
      </c>
      <c r="B863" s="312" t="s">
        <v>155</v>
      </c>
      <c r="C863" s="312" t="s">
        <v>396</v>
      </c>
      <c r="D863" s="71" t="s">
        <v>601</v>
      </c>
      <c r="E863" s="277"/>
      <c r="F863" s="291"/>
      <c r="G863" s="264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265"/>
      <c r="AE863" s="266"/>
      <c r="AF863" s="266"/>
      <c r="AG863" s="138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108"/>
      <c r="BE863" s="2"/>
      <c r="BF863" s="2"/>
      <c r="BH863" s="9" t="s">
        <v>396</v>
      </c>
      <c r="BI863" s="9" t="s">
        <v>346</v>
      </c>
      <c r="BJ863" s="9" t="s">
        <v>155</v>
      </c>
    </row>
    <row r="864" spans="1:62" ht="109.5" customHeight="1" x14ac:dyDescent="0.15">
      <c r="A864" s="308" t="s">
        <v>347</v>
      </c>
      <c r="B864" s="304" t="s">
        <v>156</v>
      </c>
      <c r="C864" s="304" t="s">
        <v>396</v>
      </c>
      <c r="D864" s="35" t="s">
        <v>548</v>
      </c>
      <c r="E864" s="205"/>
      <c r="F864" s="292"/>
      <c r="G864" s="228"/>
      <c r="H864" s="229"/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30"/>
      <c r="AE864" s="200"/>
      <c r="AF864" s="200"/>
      <c r="AG864" s="6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64"/>
      <c r="BE864" s="5"/>
      <c r="BF864" s="5"/>
      <c r="BH864" s="9" t="s">
        <v>396</v>
      </c>
      <c r="BI864" s="9" t="s">
        <v>347</v>
      </c>
      <c r="BJ864" s="9" t="s">
        <v>156</v>
      </c>
    </row>
    <row r="865" spans="1:62" ht="260.10000000000002" customHeight="1" x14ac:dyDescent="0.15">
      <c r="A865" s="308" t="s">
        <v>347</v>
      </c>
      <c r="B865" s="304" t="s">
        <v>156</v>
      </c>
      <c r="C865" s="304" t="s">
        <v>396</v>
      </c>
      <c r="D865" s="303" t="s">
        <v>628</v>
      </c>
      <c r="E865" s="205"/>
      <c r="F865" s="287">
        <f t="shared" ref="F865:F866" si="428">SUM(AG865:BD865)</f>
        <v>0</v>
      </c>
      <c r="G865" s="210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211"/>
      <c r="AE865" s="32"/>
      <c r="AF865" s="32"/>
      <c r="AG865" s="140"/>
      <c r="AH865" s="72"/>
      <c r="AI865" s="72"/>
      <c r="AJ865" s="73"/>
      <c r="AK865" s="72"/>
      <c r="AL865" s="72"/>
      <c r="AM865" s="93"/>
      <c r="AN865" s="94"/>
      <c r="AO865" s="72"/>
      <c r="AP865" s="72"/>
      <c r="AQ865" s="74"/>
      <c r="AR865" s="74"/>
      <c r="AS865" s="74"/>
      <c r="AT865" s="74"/>
      <c r="AU865" s="74"/>
      <c r="AV865" s="95"/>
      <c r="AW865" s="96"/>
      <c r="AX865" s="74"/>
      <c r="AY865" s="74"/>
      <c r="AZ865" s="74"/>
      <c r="BA865" s="95"/>
      <c r="BB865" s="72"/>
      <c r="BC865" s="72"/>
      <c r="BD865" s="75"/>
      <c r="BE865" s="5"/>
      <c r="BF865" s="5">
        <f>SUM(AG865:BD865)</f>
        <v>0</v>
      </c>
      <c r="BH865" s="9" t="s">
        <v>396</v>
      </c>
      <c r="BI865" s="9" t="s">
        <v>347</v>
      </c>
      <c r="BJ865" s="9" t="s">
        <v>156</v>
      </c>
    </row>
    <row r="866" spans="1:62" ht="260.10000000000002" customHeight="1" x14ac:dyDescent="0.15">
      <c r="A866" s="309" t="s">
        <v>347</v>
      </c>
      <c r="B866" s="304" t="s">
        <v>156</v>
      </c>
      <c r="C866" s="304" t="s">
        <v>396</v>
      </c>
      <c r="D866" s="35" t="s">
        <v>629</v>
      </c>
      <c r="E866" s="205">
        <f t="shared" ref="E866" si="429">COUNTIF(AG864:BD864,"○")</f>
        <v>0</v>
      </c>
      <c r="F866" s="287">
        <f t="shared" si="428"/>
        <v>0</v>
      </c>
      <c r="G866" s="212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213"/>
      <c r="AE866" s="5"/>
      <c r="AF866" s="5"/>
      <c r="AG866" s="6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64"/>
      <c r="BE866" s="5">
        <f>COUNTIF(AG864:BD864,"○")</f>
        <v>0</v>
      </c>
      <c r="BF866" s="5">
        <f>SUM(AG866:BD866)</f>
        <v>0</v>
      </c>
      <c r="BH866" s="9" t="s">
        <v>396</v>
      </c>
      <c r="BI866" s="9" t="s">
        <v>347</v>
      </c>
      <c r="BJ866" s="9" t="s">
        <v>156</v>
      </c>
    </row>
    <row r="867" spans="1:62" ht="260.10000000000002" customHeight="1" x14ac:dyDescent="0.15">
      <c r="A867" s="305" t="s">
        <v>347</v>
      </c>
      <c r="B867" s="305" t="s">
        <v>156</v>
      </c>
      <c r="C867" s="305" t="s">
        <v>396</v>
      </c>
      <c r="D867" s="88" t="s">
        <v>601</v>
      </c>
      <c r="E867" s="205"/>
      <c r="F867" s="290"/>
      <c r="G867" s="216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  <c r="AA867" s="125"/>
      <c r="AB867" s="125"/>
      <c r="AC867" s="125"/>
      <c r="AD867" s="217"/>
      <c r="AE867" s="201"/>
      <c r="AF867" s="201"/>
      <c r="AG867" s="138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108"/>
      <c r="BE867" s="5"/>
      <c r="BF867" s="5"/>
      <c r="BH867" s="9" t="s">
        <v>396</v>
      </c>
      <c r="BI867" s="9" t="s">
        <v>347</v>
      </c>
      <c r="BJ867" s="9" t="s">
        <v>156</v>
      </c>
    </row>
    <row r="868" spans="1:62" ht="110.1" customHeight="1" x14ac:dyDescent="0.15">
      <c r="A868" s="313" t="s">
        <v>348</v>
      </c>
      <c r="B868" s="306" t="s">
        <v>157</v>
      </c>
      <c r="C868" s="306" t="s">
        <v>396</v>
      </c>
      <c r="D868" s="37" t="s">
        <v>548</v>
      </c>
      <c r="E868" s="204"/>
      <c r="F868" s="289"/>
      <c r="G868" s="232"/>
      <c r="H868" s="233"/>
      <c r="I868" s="233"/>
      <c r="J868" s="233"/>
      <c r="K868" s="233"/>
      <c r="L868" s="233"/>
      <c r="M868" s="233"/>
      <c r="N868" s="233"/>
      <c r="O868" s="233"/>
      <c r="P868" s="233"/>
      <c r="Q868" s="233"/>
      <c r="R868" s="233"/>
      <c r="S868" s="233"/>
      <c r="T868" s="233"/>
      <c r="U868" s="233"/>
      <c r="V868" s="233"/>
      <c r="W868" s="233"/>
      <c r="X868" s="233"/>
      <c r="Y868" s="233"/>
      <c r="Z868" s="233"/>
      <c r="AA868" s="233"/>
      <c r="AB868" s="233"/>
      <c r="AC868" s="233"/>
      <c r="AD868" s="234"/>
      <c r="AE868" s="86"/>
      <c r="AF868" s="86"/>
      <c r="AG868" s="6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64"/>
      <c r="BE868" s="1"/>
      <c r="BF868" s="1"/>
      <c r="BH868" s="9" t="s">
        <v>396</v>
      </c>
      <c r="BI868" s="9" t="s">
        <v>348</v>
      </c>
      <c r="BJ868" s="9" t="s">
        <v>157</v>
      </c>
    </row>
    <row r="869" spans="1:62" ht="260.10000000000002" customHeight="1" x14ac:dyDescent="0.15">
      <c r="A869" s="308" t="s">
        <v>348</v>
      </c>
      <c r="B869" s="304" t="s">
        <v>157</v>
      </c>
      <c r="C869" s="304" t="s">
        <v>396</v>
      </c>
      <c r="D869" s="303" t="s">
        <v>628</v>
      </c>
      <c r="E869" s="205"/>
      <c r="F869" s="287">
        <f t="shared" ref="F869:F870" si="430">SUM(AG869:BD869)</f>
        <v>0</v>
      </c>
      <c r="G869" s="210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211"/>
      <c r="AE869" s="32"/>
      <c r="AF869" s="32"/>
      <c r="AG869" s="140"/>
      <c r="AH869" s="72"/>
      <c r="AI869" s="72"/>
      <c r="AJ869" s="73"/>
      <c r="AK869" s="72"/>
      <c r="AL869" s="72"/>
      <c r="AM869" s="93"/>
      <c r="AN869" s="94"/>
      <c r="AO869" s="72"/>
      <c r="AP869" s="72"/>
      <c r="AQ869" s="74"/>
      <c r="AR869" s="74"/>
      <c r="AS869" s="74"/>
      <c r="AT869" s="74"/>
      <c r="AU869" s="74"/>
      <c r="AV869" s="95"/>
      <c r="AW869" s="96"/>
      <c r="AX869" s="74"/>
      <c r="AY869" s="74"/>
      <c r="AZ869" s="74"/>
      <c r="BA869" s="95"/>
      <c r="BB869" s="72"/>
      <c r="BC869" s="72"/>
      <c r="BD869" s="75"/>
      <c r="BE869" s="5"/>
      <c r="BF869" s="5">
        <f>SUM(AG869:BD869)</f>
        <v>0</v>
      </c>
      <c r="BH869" s="9" t="s">
        <v>396</v>
      </c>
      <c r="BI869" s="9" t="s">
        <v>348</v>
      </c>
      <c r="BJ869" s="9" t="s">
        <v>157</v>
      </c>
    </row>
    <row r="870" spans="1:62" ht="260.10000000000002" customHeight="1" x14ac:dyDescent="0.15">
      <c r="A870" s="309" t="s">
        <v>348</v>
      </c>
      <c r="B870" s="304" t="s">
        <v>157</v>
      </c>
      <c r="C870" s="304" t="s">
        <v>396</v>
      </c>
      <c r="D870" s="35" t="s">
        <v>629</v>
      </c>
      <c r="E870" s="205">
        <f t="shared" ref="E870" si="431">COUNTIF(AG868:BD868,"○")</f>
        <v>0</v>
      </c>
      <c r="F870" s="287">
        <f t="shared" si="430"/>
        <v>0</v>
      </c>
      <c r="G870" s="212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213"/>
      <c r="AE870" s="5"/>
      <c r="AF870" s="5"/>
      <c r="AG870" s="6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64"/>
      <c r="BE870" s="5">
        <f>COUNTIF(AG868:BD868,"○")</f>
        <v>0</v>
      </c>
      <c r="BF870" s="5">
        <f>SUM(AG870:BD870)</f>
        <v>0</v>
      </c>
      <c r="BH870" s="9" t="s">
        <v>396</v>
      </c>
      <c r="BI870" s="9" t="s">
        <v>348</v>
      </c>
      <c r="BJ870" s="9" t="s">
        <v>157</v>
      </c>
    </row>
    <row r="871" spans="1:62" ht="260.10000000000002" customHeight="1" x14ac:dyDescent="0.15">
      <c r="A871" s="312" t="s">
        <v>348</v>
      </c>
      <c r="B871" s="312" t="s">
        <v>157</v>
      </c>
      <c r="C871" s="312" t="s">
        <v>396</v>
      </c>
      <c r="D871" s="71" t="s">
        <v>601</v>
      </c>
      <c r="E871" s="277"/>
      <c r="F871" s="291"/>
      <c r="G871" s="264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265"/>
      <c r="AE871" s="266"/>
      <c r="AF871" s="266"/>
      <c r="AG871" s="138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108"/>
      <c r="BE871" s="5"/>
      <c r="BF871" s="5"/>
      <c r="BH871" s="9" t="s">
        <v>396</v>
      </c>
      <c r="BI871" s="9" t="s">
        <v>348</v>
      </c>
      <c r="BJ871" s="9" t="s">
        <v>157</v>
      </c>
    </row>
    <row r="872" spans="1:62" ht="109.5" customHeight="1" x14ac:dyDescent="0.15">
      <c r="A872" s="308" t="s">
        <v>349</v>
      </c>
      <c r="B872" s="304" t="s">
        <v>158</v>
      </c>
      <c r="C872" s="304" t="s">
        <v>396</v>
      </c>
      <c r="D872" s="35" t="s">
        <v>548</v>
      </c>
      <c r="E872" s="205"/>
      <c r="F872" s="292"/>
      <c r="G872" s="228"/>
      <c r="H872" s="229"/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30"/>
      <c r="AE872" s="200"/>
      <c r="AF872" s="200"/>
      <c r="AG872" s="39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65"/>
      <c r="BE872" s="1"/>
      <c r="BF872" s="1"/>
      <c r="BH872" s="9" t="s">
        <v>396</v>
      </c>
      <c r="BI872" s="9" t="s">
        <v>349</v>
      </c>
      <c r="BJ872" s="9" t="s">
        <v>158</v>
      </c>
    </row>
    <row r="873" spans="1:62" ht="260.10000000000002" customHeight="1" x14ac:dyDescent="0.15">
      <c r="A873" s="308" t="s">
        <v>349</v>
      </c>
      <c r="B873" s="304" t="s">
        <v>158</v>
      </c>
      <c r="C873" s="304" t="s">
        <v>396</v>
      </c>
      <c r="D873" s="303" t="s">
        <v>628</v>
      </c>
      <c r="E873" s="205"/>
      <c r="F873" s="287">
        <f t="shared" ref="F873:F874" si="432">SUM(AG873:BD873)</f>
        <v>0</v>
      </c>
      <c r="G873" s="210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211"/>
      <c r="AE873" s="32"/>
      <c r="AF873" s="32"/>
      <c r="AG873" s="140"/>
      <c r="AH873" s="72"/>
      <c r="AI873" s="72"/>
      <c r="AJ873" s="73"/>
      <c r="AK873" s="72"/>
      <c r="AL873" s="72"/>
      <c r="AM873" s="93"/>
      <c r="AN873" s="94"/>
      <c r="AO873" s="72"/>
      <c r="AP873" s="72"/>
      <c r="AQ873" s="74"/>
      <c r="AR873" s="74"/>
      <c r="AS873" s="74"/>
      <c r="AT873" s="74"/>
      <c r="AU873" s="74"/>
      <c r="AV873" s="95"/>
      <c r="AW873" s="96"/>
      <c r="AX873" s="74"/>
      <c r="AY873" s="74"/>
      <c r="AZ873" s="74"/>
      <c r="BA873" s="95"/>
      <c r="BB873" s="72"/>
      <c r="BC873" s="72"/>
      <c r="BD873" s="75"/>
      <c r="BE873" s="5"/>
      <c r="BF873" s="5">
        <f>SUM(AG873:BD873)</f>
        <v>0</v>
      </c>
      <c r="BH873" s="9" t="s">
        <v>396</v>
      </c>
      <c r="BI873" s="9" t="s">
        <v>349</v>
      </c>
      <c r="BJ873" s="9" t="s">
        <v>158</v>
      </c>
    </row>
    <row r="874" spans="1:62" ht="260.10000000000002" customHeight="1" x14ac:dyDescent="0.15">
      <c r="A874" s="309" t="s">
        <v>349</v>
      </c>
      <c r="B874" s="304" t="s">
        <v>158</v>
      </c>
      <c r="C874" s="304" t="s">
        <v>396</v>
      </c>
      <c r="D874" s="35" t="s">
        <v>629</v>
      </c>
      <c r="E874" s="205">
        <f t="shared" ref="E874" si="433">COUNTIF(AG872:BD872,"○")</f>
        <v>0</v>
      </c>
      <c r="F874" s="287">
        <f t="shared" si="432"/>
        <v>0</v>
      </c>
      <c r="G874" s="212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213"/>
      <c r="AE874" s="5"/>
      <c r="AF874" s="5"/>
      <c r="AG874" s="6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64"/>
      <c r="BE874" s="5">
        <f>COUNTIF(AG872:BD872,"○")</f>
        <v>0</v>
      </c>
      <c r="BF874" s="5">
        <f>SUM(AG874:BD874)</f>
        <v>0</v>
      </c>
      <c r="BH874" s="9" t="s">
        <v>396</v>
      </c>
      <c r="BI874" s="9" t="s">
        <v>349</v>
      </c>
      <c r="BJ874" s="9" t="s">
        <v>158</v>
      </c>
    </row>
    <row r="875" spans="1:62" ht="260.10000000000002" customHeight="1" x14ac:dyDescent="0.15">
      <c r="A875" s="305" t="s">
        <v>349</v>
      </c>
      <c r="B875" s="305" t="s">
        <v>158</v>
      </c>
      <c r="C875" s="305" t="s">
        <v>396</v>
      </c>
      <c r="D875" s="88" t="s">
        <v>601</v>
      </c>
      <c r="E875" s="205"/>
      <c r="F875" s="290"/>
      <c r="G875" s="216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  <c r="AA875" s="125"/>
      <c r="AB875" s="125"/>
      <c r="AC875" s="125"/>
      <c r="AD875" s="217"/>
      <c r="AE875" s="201"/>
      <c r="AF875" s="201"/>
      <c r="AG875" s="138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108"/>
      <c r="BE875" s="2"/>
      <c r="BF875" s="2"/>
      <c r="BH875" s="9" t="s">
        <v>396</v>
      </c>
      <c r="BI875" s="9" t="s">
        <v>349</v>
      </c>
      <c r="BJ875" s="9" t="s">
        <v>158</v>
      </c>
    </row>
    <row r="876" spans="1:62" ht="110.1" customHeight="1" x14ac:dyDescent="0.15">
      <c r="A876" s="313" t="s">
        <v>350</v>
      </c>
      <c r="B876" s="306" t="s">
        <v>159</v>
      </c>
      <c r="C876" s="306" t="s">
        <v>396</v>
      </c>
      <c r="D876" s="158" t="s">
        <v>548</v>
      </c>
      <c r="E876" s="204"/>
      <c r="F876" s="289"/>
      <c r="G876" s="232"/>
      <c r="H876" s="233"/>
      <c r="I876" s="233"/>
      <c r="J876" s="233"/>
      <c r="K876" s="233"/>
      <c r="L876" s="233"/>
      <c r="M876" s="233"/>
      <c r="N876" s="233"/>
      <c r="O876" s="233"/>
      <c r="P876" s="233"/>
      <c r="Q876" s="233"/>
      <c r="R876" s="233"/>
      <c r="S876" s="233"/>
      <c r="T876" s="233"/>
      <c r="U876" s="233"/>
      <c r="V876" s="233"/>
      <c r="W876" s="233"/>
      <c r="X876" s="233"/>
      <c r="Y876" s="233"/>
      <c r="Z876" s="233"/>
      <c r="AA876" s="233"/>
      <c r="AB876" s="233"/>
      <c r="AC876" s="233"/>
      <c r="AD876" s="234"/>
      <c r="AE876" s="86"/>
      <c r="AF876" s="86"/>
      <c r="AG876" s="6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64"/>
      <c r="BE876" s="5"/>
      <c r="BF876" s="5"/>
      <c r="BH876" s="9" t="s">
        <v>396</v>
      </c>
      <c r="BI876" s="9" t="s">
        <v>350</v>
      </c>
      <c r="BJ876" s="9" t="s">
        <v>159</v>
      </c>
    </row>
    <row r="877" spans="1:62" ht="260.10000000000002" customHeight="1" x14ac:dyDescent="0.15">
      <c r="A877" s="308" t="s">
        <v>350</v>
      </c>
      <c r="B877" s="304" t="s">
        <v>159</v>
      </c>
      <c r="C877" s="304" t="s">
        <v>396</v>
      </c>
      <c r="D877" s="303" t="s">
        <v>628</v>
      </c>
      <c r="E877" s="205"/>
      <c r="F877" s="287">
        <f t="shared" ref="F877:F878" si="434">SUM(AG877:BD877)</f>
        <v>0</v>
      </c>
      <c r="G877" s="210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211"/>
      <c r="AE877" s="32"/>
      <c r="AF877" s="32"/>
      <c r="AG877" s="140"/>
      <c r="AH877" s="72"/>
      <c r="AI877" s="72"/>
      <c r="AJ877" s="73"/>
      <c r="AK877" s="72"/>
      <c r="AL877" s="72"/>
      <c r="AM877" s="93"/>
      <c r="AN877" s="94"/>
      <c r="AO877" s="72"/>
      <c r="AP877" s="72"/>
      <c r="AQ877" s="74"/>
      <c r="AR877" s="74"/>
      <c r="AS877" s="74"/>
      <c r="AT877" s="74"/>
      <c r="AU877" s="74"/>
      <c r="AV877" s="95"/>
      <c r="AW877" s="96"/>
      <c r="AX877" s="74"/>
      <c r="AY877" s="74"/>
      <c r="AZ877" s="74"/>
      <c r="BA877" s="95"/>
      <c r="BB877" s="72"/>
      <c r="BC877" s="72"/>
      <c r="BD877" s="75"/>
      <c r="BE877" s="5"/>
      <c r="BF877" s="5">
        <f>SUM(AG877:BD877)</f>
        <v>0</v>
      </c>
      <c r="BH877" s="9" t="s">
        <v>396</v>
      </c>
      <c r="BI877" s="9" t="s">
        <v>350</v>
      </c>
      <c r="BJ877" s="9" t="s">
        <v>159</v>
      </c>
    </row>
    <row r="878" spans="1:62" ht="260.10000000000002" customHeight="1" x14ac:dyDescent="0.15">
      <c r="A878" s="309" t="s">
        <v>350</v>
      </c>
      <c r="B878" s="304" t="s">
        <v>159</v>
      </c>
      <c r="C878" s="304" t="s">
        <v>396</v>
      </c>
      <c r="D878" s="35" t="s">
        <v>629</v>
      </c>
      <c r="E878" s="205">
        <f t="shared" ref="E878" si="435">COUNTIF(AG876:BD876,"○")</f>
        <v>0</v>
      </c>
      <c r="F878" s="287">
        <f t="shared" si="434"/>
        <v>0</v>
      </c>
      <c r="G878" s="212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213"/>
      <c r="AE878" s="5"/>
      <c r="AF878" s="5"/>
      <c r="AG878" s="6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64"/>
      <c r="BE878" s="5">
        <f>COUNTIF(AG876:BD876,"○")</f>
        <v>0</v>
      </c>
      <c r="BF878" s="5">
        <f>SUM(AG878:BD878)</f>
        <v>0</v>
      </c>
      <c r="BH878" s="9" t="s">
        <v>396</v>
      </c>
      <c r="BI878" s="9" t="s">
        <v>350</v>
      </c>
      <c r="BJ878" s="9" t="s">
        <v>159</v>
      </c>
    </row>
    <row r="879" spans="1:62" ht="260.10000000000002" customHeight="1" x14ac:dyDescent="0.15">
      <c r="A879" s="312" t="s">
        <v>350</v>
      </c>
      <c r="B879" s="312" t="s">
        <v>159</v>
      </c>
      <c r="C879" s="312" t="s">
        <v>396</v>
      </c>
      <c r="D879" s="71" t="s">
        <v>573</v>
      </c>
      <c r="E879" s="277"/>
      <c r="F879" s="291"/>
      <c r="G879" s="264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265"/>
      <c r="AE879" s="266"/>
      <c r="AF879" s="266"/>
      <c r="AG879" s="138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108"/>
      <c r="BE879" s="2"/>
      <c r="BF879" s="2"/>
      <c r="BH879" s="9" t="s">
        <v>396</v>
      </c>
      <c r="BI879" s="9" t="s">
        <v>350</v>
      </c>
      <c r="BJ879" s="9" t="s">
        <v>159</v>
      </c>
    </row>
    <row r="880" spans="1:62" ht="110.1" customHeight="1" x14ac:dyDescent="0.15">
      <c r="A880" s="308" t="s">
        <v>351</v>
      </c>
      <c r="B880" s="304" t="s">
        <v>160</v>
      </c>
      <c r="C880" s="304" t="s">
        <v>396</v>
      </c>
      <c r="D880" s="33" t="s">
        <v>548</v>
      </c>
      <c r="E880" s="205"/>
      <c r="F880" s="292"/>
      <c r="G880" s="228"/>
      <c r="H880" s="229"/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30"/>
      <c r="AE880" s="200"/>
      <c r="AF880" s="200"/>
      <c r="AG880" s="6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64"/>
      <c r="BE880" s="5"/>
      <c r="BF880" s="5"/>
      <c r="BH880" s="9" t="s">
        <v>396</v>
      </c>
      <c r="BI880" s="9" t="s">
        <v>351</v>
      </c>
      <c r="BJ880" s="9" t="s">
        <v>160</v>
      </c>
    </row>
    <row r="881" spans="1:62" ht="260.10000000000002" customHeight="1" x14ac:dyDescent="0.15">
      <c r="A881" s="308" t="s">
        <v>351</v>
      </c>
      <c r="B881" s="304" t="s">
        <v>160</v>
      </c>
      <c r="C881" s="304" t="s">
        <v>396</v>
      </c>
      <c r="D881" s="303" t="s">
        <v>628</v>
      </c>
      <c r="E881" s="205"/>
      <c r="F881" s="287">
        <f t="shared" ref="F881:F882" si="436">SUM(AG881:BD881)</f>
        <v>0</v>
      </c>
      <c r="G881" s="210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211"/>
      <c r="AE881" s="32"/>
      <c r="AF881" s="32"/>
      <c r="AG881" s="140"/>
      <c r="AH881" s="72"/>
      <c r="AI881" s="72"/>
      <c r="AJ881" s="73"/>
      <c r="AK881" s="72"/>
      <c r="AL881" s="72"/>
      <c r="AM881" s="93"/>
      <c r="AN881" s="94"/>
      <c r="AO881" s="72"/>
      <c r="AP881" s="72"/>
      <c r="AQ881" s="74"/>
      <c r="AR881" s="74"/>
      <c r="AS881" s="74"/>
      <c r="AT881" s="74"/>
      <c r="AU881" s="74"/>
      <c r="AV881" s="95"/>
      <c r="AW881" s="96"/>
      <c r="AX881" s="74"/>
      <c r="AY881" s="74"/>
      <c r="AZ881" s="74"/>
      <c r="BA881" s="95"/>
      <c r="BB881" s="72"/>
      <c r="BC881" s="72"/>
      <c r="BD881" s="75"/>
      <c r="BE881" s="5"/>
      <c r="BF881" s="5">
        <f>SUM(AG881:BD881)</f>
        <v>0</v>
      </c>
      <c r="BH881" s="9" t="s">
        <v>396</v>
      </c>
      <c r="BI881" s="9" t="s">
        <v>351</v>
      </c>
      <c r="BJ881" s="9" t="s">
        <v>160</v>
      </c>
    </row>
    <row r="882" spans="1:62" ht="260.10000000000002" customHeight="1" x14ac:dyDescent="0.15">
      <c r="A882" s="309" t="s">
        <v>351</v>
      </c>
      <c r="B882" s="304" t="s">
        <v>160</v>
      </c>
      <c r="C882" s="304" t="s">
        <v>396</v>
      </c>
      <c r="D882" s="35" t="s">
        <v>629</v>
      </c>
      <c r="E882" s="205">
        <f t="shared" ref="E882" si="437">COUNTIF(AG880:BD880,"○")</f>
        <v>0</v>
      </c>
      <c r="F882" s="287">
        <f t="shared" si="436"/>
        <v>0</v>
      </c>
      <c r="G882" s="212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213"/>
      <c r="AE882" s="5"/>
      <c r="AF882" s="5"/>
      <c r="AG882" s="6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64"/>
      <c r="BE882" s="5">
        <f>COUNTIF(AG880:BD880,"○")</f>
        <v>0</v>
      </c>
      <c r="BF882" s="5">
        <f>SUM(AG882:BD882)</f>
        <v>0</v>
      </c>
      <c r="BH882" s="9" t="s">
        <v>396</v>
      </c>
      <c r="BI882" s="9" t="s">
        <v>351</v>
      </c>
      <c r="BJ882" s="9" t="s">
        <v>160</v>
      </c>
    </row>
    <row r="883" spans="1:62" ht="260.10000000000002" customHeight="1" x14ac:dyDescent="0.15">
      <c r="A883" s="305" t="s">
        <v>351</v>
      </c>
      <c r="B883" s="305" t="s">
        <v>160</v>
      </c>
      <c r="C883" s="305" t="s">
        <v>396</v>
      </c>
      <c r="D883" s="88" t="s">
        <v>601</v>
      </c>
      <c r="E883" s="205"/>
      <c r="F883" s="290"/>
      <c r="G883" s="216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  <c r="AA883" s="125"/>
      <c r="AB883" s="125"/>
      <c r="AC883" s="125"/>
      <c r="AD883" s="217"/>
      <c r="AE883" s="201"/>
      <c r="AF883" s="201"/>
      <c r="AG883" s="138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108"/>
      <c r="BE883" s="5"/>
      <c r="BF883" s="5"/>
      <c r="BH883" s="9" t="s">
        <v>396</v>
      </c>
      <c r="BI883" s="9" t="s">
        <v>351</v>
      </c>
      <c r="BJ883" s="9" t="s">
        <v>160</v>
      </c>
    </row>
    <row r="884" spans="1:62" ht="110.1" customHeight="1" x14ac:dyDescent="0.15">
      <c r="A884" s="313" t="s">
        <v>352</v>
      </c>
      <c r="B884" s="306" t="s">
        <v>161</v>
      </c>
      <c r="C884" s="306" t="s">
        <v>396</v>
      </c>
      <c r="D884" s="69" t="s">
        <v>548</v>
      </c>
      <c r="E884" s="204"/>
      <c r="F884" s="289"/>
      <c r="G884" s="232"/>
      <c r="H884" s="233"/>
      <c r="I884" s="233"/>
      <c r="J884" s="233"/>
      <c r="K884" s="233"/>
      <c r="L884" s="233"/>
      <c r="M884" s="233"/>
      <c r="N884" s="233"/>
      <c r="O884" s="233"/>
      <c r="P884" s="233"/>
      <c r="Q884" s="233"/>
      <c r="R884" s="233"/>
      <c r="S884" s="233"/>
      <c r="T884" s="233"/>
      <c r="U884" s="233"/>
      <c r="V884" s="233"/>
      <c r="W884" s="233"/>
      <c r="X884" s="233"/>
      <c r="Y884" s="233"/>
      <c r="Z884" s="233"/>
      <c r="AA884" s="233"/>
      <c r="AB884" s="233"/>
      <c r="AC884" s="233"/>
      <c r="AD884" s="234"/>
      <c r="AE884" s="86"/>
      <c r="AF884" s="86"/>
      <c r="AG884" s="6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64"/>
      <c r="BE884" s="1"/>
      <c r="BF884" s="1"/>
      <c r="BH884" s="9" t="s">
        <v>396</v>
      </c>
      <c r="BI884" s="9" t="s">
        <v>352</v>
      </c>
      <c r="BJ884" s="9" t="s">
        <v>161</v>
      </c>
    </row>
    <row r="885" spans="1:62" ht="260.10000000000002" customHeight="1" x14ac:dyDescent="0.15">
      <c r="A885" s="308" t="s">
        <v>352</v>
      </c>
      <c r="B885" s="304" t="s">
        <v>161</v>
      </c>
      <c r="C885" s="304" t="s">
        <v>396</v>
      </c>
      <c r="D885" s="303" t="s">
        <v>628</v>
      </c>
      <c r="E885" s="205"/>
      <c r="F885" s="287">
        <f t="shared" ref="F885:F886" si="438">SUM(AG885:BD885)</f>
        <v>0</v>
      </c>
      <c r="G885" s="210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211"/>
      <c r="AE885" s="32"/>
      <c r="AF885" s="32"/>
      <c r="AG885" s="140"/>
      <c r="AH885" s="72"/>
      <c r="AI885" s="72"/>
      <c r="AJ885" s="73"/>
      <c r="AK885" s="72"/>
      <c r="AL885" s="72"/>
      <c r="AM885" s="93"/>
      <c r="AN885" s="94"/>
      <c r="AO885" s="72"/>
      <c r="AP885" s="72"/>
      <c r="AQ885" s="74"/>
      <c r="AR885" s="74"/>
      <c r="AS885" s="74"/>
      <c r="AT885" s="74"/>
      <c r="AU885" s="74"/>
      <c r="AV885" s="95"/>
      <c r="AW885" s="96"/>
      <c r="AX885" s="74"/>
      <c r="AY885" s="74"/>
      <c r="AZ885" s="74"/>
      <c r="BA885" s="95"/>
      <c r="BB885" s="72"/>
      <c r="BC885" s="72"/>
      <c r="BD885" s="75"/>
      <c r="BE885" s="5"/>
      <c r="BF885" s="5">
        <f>SUM(AG885:BD885)</f>
        <v>0</v>
      </c>
      <c r="BH885" s="9" t="s">
        <v>396</v>
      </c>
      <c r="BI885" s="9" t="s">
        <v>352</v>
      </c>
      <c r="BJ885" s="9" t="s">
        <v>161</v>
      </c>
    </row>
    <row r="886" spans="1:62" ht="260.10000000000002" customHeight="1" x14ac:dyDescent="0.15">
      <c r="A886" s="309" t="s">
        <v>352</v>
      </c>
      <c r="B886" s="304" t="s">
        <v>161</v>
      </c>
      <c r="C886" s="304" t="s">
        <v>396</v>
      </c>
      <c r="D886" s="35" t="s">
        <v>629</v>
      </c>
      <c r="E886" s="205">
        <f t="shared" ref="E886" si="439">COUNTIF(AG884:BD884,"○")</f>
        <v>0</v>
      </c>
      <c r="F886" s="287">
        <f t="shared" si="438"/>
        <v>0</v>
      </c>
      <c r="G886" s="212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213"/>
      <c r="AE886" s="5"/>
      <c r="AF886" s="5"/>
      <c r="AG886" s="6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64"/>
      <c r="BE886" s="5">
        <f>COUNTIF(AG884:BD884,"○")</f>
        <v>0</v>
      </c>
      <c r="BF886" s="5">
        <f>SUM(AG886:BD886)</f>
        <v>0</v>
      </c>
      <c r="BH886" s="9" t="s">
        <v>396</v>
      </c>
      <c r="BI886" s="9" t="s">
        <v>352</v>
      </c>
      <c r="BJ886" s="9" t="s">
        <v>161</v>
      </c>
    </row>
    <row r="887" spans="1:62" ht="260.10000000000002" customHeight="1" x14ac:dyDescent="0.15">
      <c r="A887" s="312" t="s">
        <v>352</v>
      </c>
      <c r="B887" s="312" t="s">
        <v>161</v>
      </c>
      <c r="C887" s="312" t="s">
        <v>396</v>
      </c>
      <c r="D887" s="71" t="s">
        <v>601</v>
      </c>
      <c r="E887" s="277"/>
      <c r="F887" s="291"/>
      <c r="G887" s="264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265"/>
      <c r="AE887" s="266"/>
      <c r="AF887" s="266"/>
      <c r="AG887" s="138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108"/>
      <c r="BE887" s="2"/>
      <c r="BF887" s="2"/>
      <c r="BH887" s="9" t="s">
        <v>396</v>
      </c>
      <c r="BI887" s="9" t="s">
        <v>352</v>
      </c>
      <c r="BJ887" s="9" t="s">
        <v>161</v>
      </c>
    </row>
    <row r="888" spans="1:62" ht="110.1" customHeight="1" x14ac:dyDescent="0.15">
      <c r="A888" s="308" t="s">
        <v>353</v>
      </c>
      <c r="B888" s="304" t="s">
        <v>162</v>
      </c>
      <c r="C888" s="304" t="s">
        <v>396</v>
      </c>
      <c r="D888" s="35" t="s">
        <v>548</v>
      </c>
      <c r="E888" s="205"/>
      <c r="F888" s="292"/>
      <c r="G888" s="228"/>
      <c r="H888" s="229"/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30"/>
      <c r="AE888" s="200"/>
      <c r="AF888" s="200"/>
      <c r="AG888" s="39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65"/>
      <c r="BE888" s="1"/>
      <c r="BF888" s="1"/>
      <c r="BH888" s="9" t="s">
        <v>396</v>
      </c>
      <c r="BI888" s="9" t="s">
        <v>353</v>
      </c>
      <c r="BJ888" s="9" t="s">
        <v>162</v>
      </c>
    </row>
    <row r="889" spans="1:62" ht="260.10000000000002" customHeight="1" x14ac:dyDescent="0.15">
      <c r="A889" s="308" t="s">
        <v>353</v>
      </c>
      <c r="B889" s="304" t="s">
        <v>162</v>
      </c>
      <c r="C889" s="304" t="s">
        <v>396</v>
      </c>
      <c r="D889" s="303" t="s">
        <v>628</v>
      </c>
      <c r="E889" s="205"/>
      <c r="F889" s="287">
        <f t="shared" ref="F889:F890" si="440">SUM(AG889:BD889)</f>
        <v>0</v>
      </c>
      <c r="G889" s="210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211"/>
      <c r="AE889" s="32"/>
      <c r="AF889" s="32"/>
      <c r="AG889" s="140"/>
      <c r="AH889" s="72"/>
      <c r="AI889" s="72"/>
      <c r="AJ889" s="73"/>
      <c r="AK889" s="72"/>
      <c r="AL889" s="72"/>
      <c r="AM889" s="93"/>
      <c r="AN889" s="94"/>
      <c r="AO889" s="72"/>
      <c r="AP889" s="72"/>
      <c r="AQ889" s="74"/>
      <c r="AR889" s="74"/>
      <c r="AS889" s="74"/>
      <c r="AT889" s="74"/>
      <c r="AU889" s="74"/>
      <c r="AV889" s="95"/>
      <c r="AW889" s="96"/>
      <c r="AX889" s="74"/>
      <c r="AY889" s="74"/>
      <c r="AZ889" s="74"/>
      <c r="BA889" s="95"/>
      <c r="BB889" s="72"/>
      <c r="BC889" s="72"/>
      <c r="BD889" s="75"/>
      <c r="BE889" s="5"/>
      <c r="BF889" s="5">
        <f>SUM(AG889:BD889)</f>
        <v>0</v>
      </c>
      <c r="BH889" s="9" t="s">
        <v>396</v>
      </c>
      <c r="BI889" s="9" t="s">
        <v>353</v>
      </c>
      <c r="BJ889" s="9" t="s">
        <v>162</v>
      </c>
    </row>
    <row r="890" spans="1:62" ht="260.10000000000002" customHeight="1" x14ac:dyDescent="0.15">
      <c r="A890" s="309" t="s">
        <v>353</v>
      </c>
      <c r="B890" s="304" t="s">
        <v>162</v>
      </c>
      <c r="C890" s="304" t="s">
        <v>396</v>
      </c>
      <c r="D890" s="35" t="s">
        <v>629</v>
      </c>
      <c r="E890" s="205">
        <f t="shared" ref="E890" si="441">COUNTIF(AG888:BD888,"○")</f>
        <v>0</v>
      </c>
      <c r="F890" s="287">
        <f t="shared" si="440"/>
        <v>0</v>
      </c>
      <c r="G890" s="212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213"/>
      <c r="AE890" s="5"/>
      <c r="AF890" s="5"/>
      <c r="AG890" s="6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64"/>
      <c r="BE890" s="5">
        <f>COUNTIF(AG888:BD888,"○")</f>
        <v>0</v>
      </c>
      <c r="BF890" s="5">
        <f>SUM(AG890:BD890)</f>
        <v>0</v>
      </c>
      <c r="BH890" s="9" t="s">
        <v>396</v>
      </c>
      <c r="BI890" s="9" t="s">
        <v>353</v>
      </c>
      <c r="BJ890" s="9" t="s">
        <v>162</v>
      </c>
    </row>
    <row r="891" spans="1:62" ht="260.10000000000002" customHeight="1" x14ac:dyDescent="0.15">
      <c r="A891" s="305" t="s">
        <v>353</v>
      </c>
      <c r="B891" s="305" t="s">
        <v>162</v>
      </c>
      <c r="C891" s="305" t="s">
        <v>396</v>
      </c>
      <c r="D891" s="88" t="s">
        <v>601</v>
      </c>
      <c r="E891" s="205"/>
      <c r="F891" s="290"/>
      <c r="G891" s="216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  <c r="AA891" s="125"/>
      <c r="AB891" s="125"/>
      <c r="AC891" s="125"/>
      <c r="AD891" s="217"/>
      <c r="AE891" s="201"/>
      <c r="AF891" s="201"/>
      <c r="AG891" s="138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108"/>
      <c r="BE891" s="2"/>
      <c r="BF891" s="2"/>
      <c r="BH891" s="9" t="s">
        <v>396</v>
      </c>
      <c r="BI891" s="9" t="s">
        <v>353</v>
      </c>
      <c r="BJ891" s="9" t="s">
        <v>162</v>
      </c>
    </row>
    <row r="892" spans="1:62" ht="110.1" customHeight="1" x14ac:dyDescent="0.15">
      <c r="A892" s="313" t="s">
        <v>354</v>
      </c>
      <c r="B892" s="306" t="s">
        <v>163</v>
      </c>
      <c r="C892" s="306" t="s">
        <v>396</v>
      </c>
      <c r="D892" s="69" t="s">
        <v>548</v>
      </c>
      <c r="E892" s="204"/>
      <c r="F892" s="289"/>
      <c r="G892" s="232"/>
      <c r="H892" s="233"/>
      <c r="I892" s="233"/>
      <c r="J892" s="233"/>
      <c r="K892" s="233"/>
      <c r="L892" s="233"/>
      <c r="M892" s="233"/>
      <c r="N892" s="233"/>
      <c r="O892" s="233"/>
      <c r="P892" s="233"/>
      <c r="Q892" s="233"/>
      <c r="R892" s="233"/>
      <c r="S892" s="233"/>
      <c r="T892" s="233"/>
      <c r="U892" s="233"/>
      <c r="V892" s="233"/>
      <c r="W892" s="233"/>
      <c r="X892" s="233"/>
      <c r="Y892" s="233"/>
      <c r="Z892" s="233"/>
      <c r="AA892" s="233"/>
      <c r="AB892" s="233"/>
      <c r="AC892" s="233"/>
      <c r="AD892" s="234"/>
      <c r="AE892" s="86"/>
      <c r="AF892" s="86"/>
      <c r="AG892" s="6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64"/>
      <c r="BE892" s="5"/>
      <c r="BF892" s="5"/>
      <c r="BH892" s="9" t="s">
        <v>396</v>
      </c>
      <c r="BI892" s="9" t="s">
        <v>354</v>
      </c>
      <c r="BJ892" s="9" t="s">
        <v>163</v>
      </c>
    </row>
    <row r="893" spans="1:62" ht="260.10000000000002" customHeight="1" x14ac:dyDescent="0.15">
      <c r="A893" s="308" t="s">
        <v>354</v>
      </c>
      <c r="B893" s="304" t="s">
        <v>163</v>
      </c>
      <c r="C893" s="304" t="s">
        <v>396</v>
      </c>
      <c r="D893" s="303" t="s">
        <v>628</v>
      </c>
      <c r="E893" s="205"/>
      <c r="F893" s="287">
        <f t="shared" ref="F893:F894" si="442">SUM(AG893:BD893)</f>
        <v>0</v>
      </c>
      <c r="G893" s="210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211"/>
      <c r="AE893" s="32"/>
      <c r="AF893" s="32"/>
      <c r="AG893" s="140"/>
      <c r="AH893" s="72"/>
      <c r="AI893" s="72"/>
      <c r="AJ893" s="73"/>
      <c r="AK893" s="72"/>
      <c r="AL893" s="72"/>
      <c r="AM893" s="93"/>
      <c r="AN893" s="94"/>
      <c r="AO893" s="72"/>
      <c r="AP893" s="72"/>
      <c r="AQ893" s="74"/>
      <c r="AR893" s="74"/>
      <c r="AS893" s="74"/>
      <c r="AT893" s="74"/>
      <c r="AU893" s="74"/>
      <c r="AV893" s="95"/>
      <c r="AW893" s="96"/>
      <c r="AX893" s="74"/>
      <c r="AY893" s="74"/>
      <c r="AZ893" s="74"/>
      <c r="BA893" s="95"/>
      <c r="BB893" s="72"/>
      <c r="BC893" s="72"/>
      <c r="BD893" s="75"/>
      <c r="BE893" s="5"/>
      <c r="BF893" s="5">
        <f>SUM(AG893:BD893)</f>
        <v>0</v>
      </c>
      <c r="BH893" s="9" t="s">
        <v>396</v>
      </c>
      <c r="BI893" s="9" t="s">
        <v>354</v>
      </c>
      <c r="BJ893" s="9" t="s">
        <v>163</v>
      </c>
    </row>
    <row r="894" spans="1:62" ht="260.10000000000002" customHeight="1" x14ac:dyDescent="0.15">
      <c r="A894" s="309" t="s">
        <v>354</v>
      </c>
      <c r="B894" s="304" t="s">
        <v>163</v>
      </c>
      <c r="C894" s="304" t="s">
        <v>396</v>
      </c>
      <c r="D894" s="35" t="s">
        <v>629</v>
      </c>
      <c r="E894" s="205">
        <f t="shared" ref="E894" si="443">COUNTIF(AG892:BD892,"○")</f>
        <v>0</v>
      </c>
      <c r="F894" s="287">
        <f t="shared" si="442"/>
        <v>0</v>
      </c>
      <c r="G894" s="212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213"/>
      <c r="AE894" s="5"/>
      <c r="AF894" s="5"/>
      <c r="AG894" s="6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64"/>
      <c r="BE894" s="5">
        <f>COUNTIF(AG892:BD892,"○")</f>
        <v>0</v>
      </c>
      <c r="BF894" s="5">
        <f>SUM(AG894:BD894)</f>
        <v>0</v>
      </c>
      <c r="BH894" s="9" t="s">
        <v>396</v>
      </c>
      <c r="BI894" s="9" t="s">
        <v>354</v>
      </c>
      <c r="BJ894" s="9" t="s">
        <v>163</v>
      </c>
    </row>
    <row r="895" spans="1:62" ht="260.10000000000002" customHeight="1" x14ac:dyDescent="0.15">
      <c r="A895" s="312" t="s">
        <v>354</v>
      </c>
      <c r="B895" s="312" t="s">
        <v>163</v>
      </c>
      <c r="C895" s="312" t="s">
        <v>396</v>
      </c>
      <c r="D895" s="71" t="s">
        <v>601</v>
      </c>
      <c r="E895" s="277"/>
      <c r="F895" s="291"/>
      <c r="G895" s="264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265"/>
      <c r="AE895" s="266"/>
      <c r="AF895" s="266"/>
      <c r="AG895" s="138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108"/>
      <c r="BE895" s="5"/>
      <c r="BF895" s="5"/>
      <c r="BH895" s="9" t="s">
        <v>396</v>
      </c>
      <c r="BI895" s="9" t="s">
        <v>354</v>
      </c>
      <c r="BJ895" s="9" t="s">
        <v>163</v>
      </c>
    </row>
    <row r="896" spans="1:62" ht="109.5" customHeight="1" x14ac:dyDescent="0.15">
      <c r="A896" s="308" t="s">
        <v>355</v>
      </c>
      <c r="B896" s="304" t="s">
        <v>164</v>
      </c>
      <c r="C896" s="304" t="s">
        <v>396</v>
      </c>
      <c r="D896" s="35" t="s">
        <v>548</v>
      </c>
      <c r="E896" s="205"/>
      <c r="F896" s="292"/>
      <c r="G896" s="212"/>
      <c r="H896" s="19"/>
      <c r="I896" s="19"/>
      <c r="J896" s="19"/>
      <c r="K896" s="19"/>
      <c r="L896" s="19" t="s">
        <v>562</v>
      </c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223"/>
      <c r="AE896" s="200"/>
      <c r="AF896" s="200"/>
      <c r="AG896" s="39"/>
      <c r="AH896" s="40"/>
      <c r="AI896" s="40"/>
      <c r="AJ896" s="40"/>
      <c r="AK896" s="40"/>
      <c r="AL896" s="40" t="s">
        <v>562</v>
      </c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65"/>
      <c r="BE896" s="1"/>
      <c r="BF896" s="1"/>
      <c r="BH896" s="9" t="s">
        <v>396</v>
      </c>
      <c r="BI896" s="9" t="s">
        <v>355</v>
      </c>
      <c r="BJ896" s="9" t="s">
        <v>164</v>
      </c>
    </row>
    <row r="897" spans="1:62" ht="260.10000000000002" customHeight="1" x14ac:dyDescent="0.15">
      <c r="A897" s="308" t="s">
        <v>355</v>
      </c>
      <c r="B897" s="304" t="s">
        <v>164</v>
      </c>
      <c r="C897" s="304" t="s">
        <v>396</v>
      </c>
      <c r="D897" s="303" t="s">
        <v>628</v>
      </c>
      <c r="E897" s="205"/>
      <c r="F897" s="287">
        <f t="shared" ref="F897:F898" si="444">SUM(AG897:BD897)</f>
        <v>0</v>
      </c>
      <c r="G897" s="210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211"/>
      <c r="AE897" s="32"/>
      <c r="AF897" s="32"/>
      <c r="AG897" s="140"/>
      <c r="AH897" s="72"/>
      <c r="AI897" s="72"/>
      <c r="AJ897" s="73"/>
      <c r="AK897" s="72"/>
      <c r="AL897" s="72"/>
      <c r="AM897" s="93"/>
      <c r="AN897" s="94"/>
      <c r="AO897" s="72"/>
      <c r="AP897" s="72"/>
      <c r="AQ897" s="74"/>
      <c r="AR897" s="74"/>
      <c r="AS897" s="74"/>
      <c r="AT897" s="74"/>
      <c r="AU897" s="74"/>
      <c r="AV897" s="95"/>
      <c r="AW897" s="96"/>
      <c r="AX897" s="74"/>
      <c r="AY897" s="74"/>
      <c r="AZ897" s="74"/>
      <c r="BA897" s="95"/>
      <c r="BB897" s="72"/>
      <c r="BC897" s="72"/>
      <c r="BD897" s="75"/>
      <c r="BE897" s="5"/>
      <c r="BF897" s="5">
        <f>SUM(AG897:BD897)</f>
        <v>0</v>
      </c>
      <c r="BH897" s="9" t="s">
        <v>396</v>
      </c>
      <c r="BI897" s="9" t="s">
        <v>355</v>
      </c>
      <c r="BJ897" s="9" t="s">
        <v>164</v>
      </c>
    </row>
    <row r="898" spans="1:62" ht="260.10000000000002" customHeight="1" x14ac:dyDescent="0.15">
      <c r="A898" s="309" t="s">
        <v>355</v>
      </c>
      <c r="B898" s="304" t="s">
        <v>164</v>
      </c>
      <c r="C898" s="304" t="s">
        <v>396</v>
      </c>
      <c r="D898" s="35" t="s">
        <v>629</v>
      </c>
      <c r="E898" s="205">
        <f t="shared" ref="E898" si="445">COUNTIF(AG896:BD896,"○")</f>
        <v>1</v>
      </c>
      <c r="F898" s="287">
        <f t="shared" si="444"/>
        <v>38934</v>
      </c>
      <c r="G898" s="212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213"/>
      <c r="AE898" s="5"/>
      <c r="AF898" s="5"/>
      <c r="AG898" s="6"/>
      <c r="AH898" s="19"/>
      <c r="AI898" s="19"/>
      <c r="AJ898" s="19"/>
      <c r="AK898" s="19"/>
      <c r="AL898" s="19">
        <v>38934</v>
      </c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64"/>
      <c r="BE898" s="5">
        <f>COUNTIF(AG896:BD896,"○")</f>
        <v>1</v>
      </c>
      <c r="BF898" s="5">
        <f>SUM(AG898:BD898)</f>
        <v>38934</v>
      </c>
      <c r="BH898" s="9" t="s">
        <v>396</v>
      </c>
      <c r="BI898" s="9" t="s">
        <v>355</v>
      </c>
      <c r="BJ898" s="9" t="s">
        <v>164</v>
      </c>
    </row>
    <row r="899" spans="1:62" ht="260.10000000000002" customHeight="1" x14ac:dyDescent="0.15">
      <c r="A899" s="305" t="s">
        <v>355</v>
      </c>
      <c r="B899" s="305" t="s">
        <v>164</v>
      </c>
      <c r="C899" s="305" t="s">
        <v>396</v>
      </c>
      <c r="D899" s="88" t="s">
        <v>601</v>
      </c>
      <c r="E899" s="205"/>
      <c r="F899" s="290"/>
      <c r="G899" s="216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  <c r="AA899" s="125"/>
      <c r="AB899" s="125"/>
      <c r="AC899" s="125"/>
      <c r="AD899" s="217"/>
      <c r="AE899" s="201"/>
      <c r="AF899" s="201"/>
      <c r="AG899" s="138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108"/>
      <c r="BE899" s="2"/>
      <c r="BF899" s="2"/>
      <c r="BH899" s="9" t="s">
        <v>396</v>
      </c>
      <c r="BI899" s="9" t="s">
        <v>355</v>
      </c>
      <c r="BJ899" s="9" t="s">
        <v>164</v>
      </c>
    </row>
    <row r="900" spans="1:62" ht="110.1" customHeight="1" x14ac:dyDescent="0.15">
      <c r="A900" s="313" t="s">
        <v>356</v>
      </c>
      <c r="B900" s="306" t="s">
        <v>165</v>
      </c>
      <c r="C900" s="306" t="s">
        <v>396</v>
      </c>
      <c r="D900" s="158" t="s">
        <v>548</v>
      </c>
      <c r="E900" s="204"/>
      <c r="F900" s="289"/>
      <c r="G900" s="232"/>
      <c r="H900" s="233"/>
      <c r="I900" s="233"/>
      <c r="J900" s="233"/>
      <c r="K900" s="233"/>
      <c r="L900" s="233"/>
      <c r="M900" s="233"/>
      <c r="N900" s="233"/>
      <c r="O900" s="233"/>
      <c r="P900" s="233"/>
      <c r="Q900" s="233"/>
      <c r="R900" s="233"/>
      <c r="S900" s="233"/>
      <c r="T900" s="233"/>
      <c r="U900" s="233"/>
      <c r="V900" s="233"/>
      <c r="W900" s="233"/>
      <c r="X900" s="233"/>
      <c r="Y900" s="233"/>
      <c r="Z900" s="233"/>
      <c r="AA900" s="233"/>
      <c r="AB900" s="233"/>
      <c r="AC900" s="233"/>
      <c r="AD900" s="234"/>
      <c r="AE900" s="86"/>
      <c r="AF900" s="86"/>
      <c r="AG900" s="39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65"/>
      <c r="BE900" s="1"/>
      <c r="BF900" s="1"/>
      <c r="BH900" s="9" t="s">
        <v>396</v>
      </c>
      <c r="BI900" s="9" t="s">
        <v>356</v>
      </c>
      <c r="BJ900" s="9" t="s">
        <v>165</v>
      </c>
    </row>
    <row r="901" spans="1:62" ht="260.10000000000002" customHeight="1" x14ac:dyDescent="0.15">
      <c r="A901" s="308" t="s">
        <v>356</v>
      </c>
      <c r="B901" s="304" t="s">
        <v>165</v>
      </c>
      <c r="C901" s="304" t="s">
        <v>396</v>
      </c>
      <c r="D901" s="303" t="s">
        <v>628</v>
      </c>
      <c r="E901" s="205"/>
      <c r="F901" s="287">
        <f t="shared" ref="F901:F902" si="446">SUM(AG901:BD901)</f>
        <v>0</v>
      </c>
      <c r="G901" s="210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211"/>
      <c r="AE901" s="32"/>
      <c r="AF901" s="32"/>
      <c r="AG901" s="140"/>
      <c r="AH901" s="72"/>
      <c r="AI901" s="72"/>
      <c r="AJ901" s="73"/>
      <c r="AK901" s="72"/>
      <c r="AL901" s="72"/>
      <c r="AM901" s="93"/>
      <c r="AN901" s="94"/>
      <c r="AO901" s="72"/>
      <c r="AP901" s="72"/>
      <c r="AQ901" s="74"/>
      <c r="AR901" s="74"/>
      <c r="AS901" s="74"/>
      <c r="AT901" s="74"/>
      <c r="AU901" s="74"/>
      <c r="AV901" s="95"/>
      <c r="AW901" s="96"/>
      <c r="AX901" s="74"/>
      <c r="AY901" s="74"/>
      <c r="AZ901" s="74"/>
      <c r="BA901" s="95"/>
      <c r="BB901" s="72"/>
      <c r="BC901" s="72"/>
      <c r="BD901" s="75"/>
      <c r="BE901" s="5"/>
      <c r="BF901" s="5">
        <f>SUM(AG901:BD901)</f>
        <v>0</v>
      </c>
      <c r="BH901" s="9" t="s">
        <v>396</v>
      </c>
      <c r="BI901" s="9" t="s">
        <v>356</v>
      </c>
      <c r="BJ901" s="9" t="s">
        <v>165</v>
      </c>
    </row>
    <row r="902" spans="1:62" ht="260.10000000000002" customHeight="1" x14ac:dyDescent="0.15">
      <c r="A902" s="309" t="s">
        <v>356</v>
      </c>
      <c r="B902" s="304" t="s">
        <v>165</v>
      </c>
      <c r="C902" s="304" t="s">
        <v>396</v>
      </c>
      <c r="D902" s="35" t="s">
        <v>629</v>
      </c>
      <c r="E902" s="205">
        <f t="shared" ref="E902" si="447">COUNTIF(AG900:BD900,"○")</f>
        <v>0</v>
      </c>
      <c r="F902" s="287">
        <f t="shared" si="446"/>
        <v>0</v>
      </c>
      <c r="G902" s="210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211"/>
      <c r="AE902" s="32"/>
      <c r="AF902" s="32"/>
      <c r="AG902" s="136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0"/>
      <c r="BD902" s="81"/>
      <c r="BE902" s="5">
        <f>COUNTIF(AG900:BD900,"○")</f>
        <v>0</v>
      </c>
      <c r="BF902" s="5">
        <f>SUM(AG902:BD902)</f>
        <v>0</v>
      </c>
      <c r="BH902" s="9" t="s">
        <v>396</v>
      </c>
      <c r="BI902" s="9" t="s">
        <v>356</v>
      </c>
      <c r="BJ902" s="9" t="s">
        <v>165</v>
      </c>
    </row>
    <row r="903" spans="1:62" ht="260.10000000000002" customHeight="1" x14ac:dyDescent="0.15">
      <c r="A903" s="312" t="s">
        <v>356</v>
      </c>
      <c r="B903" s="312" t="s">
        <v>165</v>
      </c>
      <c r="C903" s="312" t="s">
        <v>396</v>
      </c>
      <c r="D903" s="71" t="s">
        <v>601</v>
      </c>
      <c r="E903" s="277"/>
      <c r="F903" s="291"/>
      <c r="G903" s="249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250"/>
      <c r="AE903" s="2"/>
      <c r="AF903" s="2"/>
      <c r="AG903" s="4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66"/>
      <c r="BE903" s="2"/>
      <c r="BF903" s="2"/>
      <c r="BH903" s="9" t="s">
        <v>396</v>
      </c>
      <c r="BI903" s="9" t="s">
        <v>356</v>
      </c>
      <c r="BJ903" s="9" t="s">
        <v>165</v>
      </c>
    </row>
    <row r="904" spans="1:62" ht="110.1" customHeight="1" x14ac:dyDescent="0.15">
      <c r="A904" s="308" t="s">
        <v>357</v>
      </c>
      <c r="B904" s="304" t="s">
        <v>166</v>
      </c>
      <c r="C904" s="304" t="s">
        <v>396</v>
      </c>
      <c r="D904" s="35" t="s">
        <v>548</v>
      </c>
      <c r="E904" s="205"/>
      <c r="F904" s="292"/>
      <c r="G904" s="228"/>
      <c r="H904" s="229"/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30"/>
      <c r="AE904" s="200"/>
      <c r="AF904" s="200"/>
      <c r="AG904" s="39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65"/>
      <c r="BE904" s="1"/>
      <c r="BF904" s="1"/>
      <c r="BH904" s="9" t="s">
        <v>396</v>
      </c>
      <c r="BI904" s="9" t="s">
        <v>357</v>
      </c>
      <c r="BJ904" s="9" t="s">
        <v>166</v>
      </c>
    </row>
    <row r="905" spans="1:62" ht="260.10000000000002" customHeight="1" x14ac:dyDescent="0.15">
      <c r="A905" s="308" t="s">
        <v>357</v>
      </c>
      <c r="B905" s="304" t="s">
        <v>166</v>
      </c>
      <c r="C905" s="304" t="s">
        <v>396</v>
      </c>
      <c r="D905" s="303" t="s">
        <v>628</v>
      </c>
      <c r="E905" s="205"/>
      <c r="F905" s="287">
        <f t="shared" ref="F905:F906" si="448">SUM(AG905:BD905)</f>
        <v>0</v>
      </c>
      <c r="G905" s="210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211"/>
      <c r="AE905" s="32"/>
      <c r="AF905" s="32"/>
      <c r="AG905" s="140"/>
      <c r="AH905" s="72"/>
      <c r="AI905" s="72"/>
      <c r="AJ905" s="73"/>
      <c r="AK905" s="72"/>
      <c r="AL905" s="72"/>
      <c r="AM905" s="93"/>
      <c r="AN905" s="94"/>
      <c r="AO905" s="72"/>
      <c r="AP905" s="72"/>
      <c r="AQ905" s="74"/>
      <c r="AR905" s="74"/>
      <c r="AS905" s="74"/>
      <c r="AT905" s="74"/>
      <c r="AU905" s="74"/>
      <c r="AV905" s="95"/>
      <c r="AW905" s="96"/>
      <c r="AX905" s="74"/>
      <c r="AY905" s="74"/>
      <c r="AZ905" s="74"/>
      <c r="BA905" s="95"/>
      <c r="BB905" s="72"/>
      <c r="BC905" s="72"/>
      <c r="BD905" s="75"/>
      <c r="BE905" s="5"/>
      <c r="BF905" s="5">
        <f>SUM(AG905:BD905)</f>
        <v>0</v>
      </c>
      <c r="BH905" s="9" t="s">
        <v>396</v>
      </c>
      <c r="BI905" s="9" t="s">
        <v>357</v>
      </c>
      <c r="BJ905" s="9" t="s">
        <v>166</v>
      </c>
    </row>
    <row r="906" spans="1:62" ht="260.10000000000002" customHeight="1" x14ac:dyDescent="0.15">
      <c r="A906" s="309" t="s">
        <v>357</v>
      </c>
      <c r="B906" s="304" t="s">
        <v>166</v>
      </c>
      <c r="C906" s="304" t="s">
        <v>396</v>
      </c>
      <c r="D906" s="159" t="s">
        <v>629</v>
      </c>
      <c r="E906" s="205">
        <f t="shared" ref="E906" si="449">COUNTIF(AG904:BD904,"○")</f>
        <v>0</v>
      </c>
      <c r="F906" s="287">
        <f t="shared" si="448"/>
        <v>0</v>
      </c>
      <c r="G906" s="210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211"/>
      <c r="AE906" s="32"/>
      <c r="AF906" s="32"/>
      <c r="AG906" s="136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C906" s="80"/>
      <c r="BD906" s="81"/>
      <c r="BE906" s="5">
        <f>COUNTIF(AG904:BD904,"○")</f>
        <v>0</v>
      </c>
      <c r="BF906" s="5">
        <f>SUM(AG906:BD906)</f>
        <v>0</v>
      </c>
      <c r="BH906" s="9" t="s">
        <v>396</v>
      </c>
      <c r="BI906" s="9" t="s">
        <v>357</v>
      </c>
      <c r="BJ906" s="9" t="s">
        <v>166</v>
      </c>
    </row>
    <row r="907" spans="1:62" ht="260.10000000000002" customHeight="1" x14ac:dyDescent="0.15">
      <c r="A907" s="305" t="s">
        <v>357</v>
      </c>
      <c r="B907" s="305" t="s">
        <v>166</v>
      </c>
      <c r="C907" s="305" t="s">
        <v>396</v>
      </c>
      <c r="D907" s="79" t="s">
        <v>601</v>
      </c>
      <c r="E907" s="205"/>
      <c r="F907" s="290"/>
      <c r="G907" s="212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213"/>
      <c r="AE907" s="5"/>
      <c r="AF907" s="5"/>
      <c r="AG907" s="4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66"/>
      <c r="BE907" s="2"/>
      <c r="BF907" s="2"/>
      <c r="BH907" s="9" t="s">
        <v>396</v>
      </c>
      <c r="BI907" s="9" t="s">
        <v>357</v>
      </c>
      <c r="BJ907" s="9" t="s">
        <v>166</v>
      </c>
    </row>
    <row r="908" spans="1:62" ht="110.1" customHeight="1" x14ac:dyDescent="0.15">
      <c r="A908" s="313" t="s">
        <v>358</v>
      </c>
      <c r="B908" s="306" t="s">
        <v>167</v>
      </c>
      <c r="C908" s="306" t="s">
        <v>396</v>
      </c>
      <c r="D908" s="158" t="s">
        <v>548</v>
      </c>
      <c r="E908" s="204"/>
      <c r="F908" s="289"/>
      <c r="G908" s="232"/>
      <c r="H908" s="233"/>
      <c r="I908" s="233"/>
      <c r="J908" s="233"/>
      <c r="K908" s="233"/>
      <c r="L908" s="233"/>
      <c r="M908" s="233"/>
      <c r="N908" s="233"/>
      <c r="O908" s="233"/>
      <c r="P908" s="233"/>
      <c r="Q908" s="233"/>
      <c r="R908" s="233"/>
      <c r="S908" s="233"/>
      <c r="T908" s="233"/>
      <c r="U908" s="233"/>
      <c r="V908" s="233"/>
      <c r="W908" s="233"/>
      <c r="X908" s="233"/>
      <c r="Y908" s="233"/>
      <c r="Z908" s="233"/>
      <c r="AA908" s="233"/>
      <c r="AB908" s="233"/>
      <c r="AC908" s="233"/>
      <c r="AD908" s="234"/>
      <c r="AE908" s="86"/>
      <c r="AF908" s="86"/>
      <c r="AG908" s="6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64"/>
      <c r="BE908" s="5"/>
      <c r="BF908" s="5"/>
      <c r="BH908" s="9" t="s">
        <v>396</v>
      </c>
      <c r="BI908" s="9" t="s">
        <v>358</v>
      </c>
      <c r="BJ908" s="9" t="s">
        <v>167</v>
      </c>
    </row>
    <row r="909" spans="1:62" ht="260.10000000000002" customHeight="1" x14ac:dyDescent="0.15">
      <c r="A909" s="308" t="s">
        <v>358</v>
      </c>
      <c r="B909" s="304" t="s">
        <v>167</v>
      </c>
      <c r="C909" s="304" t="s">
        <v>396</v>
      </c>
      <c r="D909" s="303" t="s">
        <v>628</v>
      </c>
      <c r="E909" s="205"/>
      <c r="F909" s="287">
        <f t="shared" ref="F909:F910" si="450">SUM(AG909:BD909)</f>
        <v>0</v>
      </c>
      <c r="G909" s="210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211"/>
      <c r="AE909" s="32"/>
      <c r="AF909" s="32"/>
      <c r="AG909" s="140"/>
      <c r="AH909" s="72"/>
      <c r="AI909" s="72"/>
      <c r="AJ909" s="73"/>
      <c r="AK909" s="72"/>
      <c r="AL909" s="72"/>
      <c r="AM909" s="93"/>
      <c r="AN909" s="94"/>
      <c r="AO909" s="72"/>
      <c r="AP909" s="72"/>
      <c r="AQ909" s="74"/>
      <c r="AR909" s="74"/>
      <c r="AS909" s="74"/>
      <c r="AT909" s="74"/>
      <c r="AU909" s="74"/>
      <c r="AV909" s="95"/>
      <c r="AW909" s="96"/>
      <c r="AX909" s="74"/>
      <c r="AY909" s="74"/>
      <c r="AZ909" s="74"/>
      <c r="BA909" s="95"/>
      <c r="BB909" s="72"/>
      <c r="BC909" s="72"/>
      <c r="BD909" s="75"/>
      <c r="BE909" s="5"/>
      <c r="BF909" s="5">
        <f>SUM(AG909:BD909)</f>
        <v>0</v>
      </c>
      <c r="BH909" s="9" t="s">
        <v>396</v>
      </c>
      <c r="BI909" s="9" t="s">
        <v>358</v>
      </c>
      <c r="BJ909" s="9" t="s">
        <v>167</v>
      </c>
    </row>
    <row r="910" spans="1:62" ht="260.10000000000002" customHeight="1" x14ac:dyDescent="0.15">
      <c r="A910" s="309" t="s">
        <v>358</v>
      </c>
      <c r="B910" s="304" t="s">
        <v>167</v>
      </c>
      <c r="C910" s="304" t="s">
        <v>396</v>
      </c>
      <c r="D910" s="35" t="s">
        <v>629</v>
      </c>
      <c r="E910" s="205">
        <f t="shared" ref="E910" si="451">COUNTIF(AG908:BD908,"○")</f>
        <v>0</v>
      </c>
      <c r="F910" s="287">
        <f t="shared" si="450"/>
        <v>0</v>
      </c>
      <c r="G910" s="212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213"/>
      <c r="AE910" s="5"/>
      <c r="AF910" s="5"/>
      <c r="AG910" s="6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64"/>
      <c r="BE910" s="5">
        <f>COUNTIF(AG908:BD908,"○")</f>
        <v>0</v>
      </c>
      <c r="BF910" s="5">
        <f>SUM(AG910:BD910)</f>
        <v>0</v>
      </c>
      <c r="BH910" s="9" t="s">
        <v>396</v>
      </c>
      <c r="BI910" s="9" t="s">
        <v>358</v>
      </c>
      <c r="BJ910" s="9" t="s">
        <v>167</v>
      </c>
    </row>
    <row r="911" spans="1:62" ht="260.10000000000002" customHeight="1" x14ac:dyDescent="0.15">
      <c r="A911" s="312" t="s">
        <v>358</v>
      </c>
      <c r="B911" s="312" t="s">
        <v>167</v>
      </c>
      <c r="C911" s="312" t="s">
        <v>396</v>
      </c>
      <c r="D911" s="71" t="s">
        <v>601</v>
      </c>
      <c r="E911" s="277"/>
      <c r="F911" s="291"/>
      <c r="G911" s="264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265"/>
      <c r="AE911" s="266"/>
      <c r="AF911" s="266"/>
      <c r="AG911" s="138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108"/>
      <c r="BE911" s="5"/>
      <c r="BF911" s="5"/>
      <c r="BH911" s="9" t="s">
        <v>396</v>
      </c>
      <c r="BI911" s="9" t="s">
        <v>358</v>
      </c>
      <c r="BJ911" s="9" t="s">
        <v>167</v>
      </c>
    </row>
    <row r="912" spans="1:62" ht="110.1" customHeight="1" x14ac:dyDescent="0.15">
      <c r="A912" s="308" t="s">
        <v>359</v>
      </c>
      <c r="B912" s="304" t="s">
        <v>168</v>
      </c>
      <c r="C912" s="304" t="s">
        <v>396</v>
      </c>
      <c r="D912" s="33" t="s">
        <v>548</v>
      </c>
      <c r="E912" s="205"/>
      <c r="F912" s="292"/>
      <c r="G912" s="228"/>
      <c r="H912" s="229"/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30"/>
      <c r="AE912" s="200"/>
      <c r="AF912" s="200"/>
      <c r="AG912" s="39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65"/>
      <c r="BE912" s="1"/>
      <c r="BF912" s="1"/>
      <c r="BH912" s="9" t="s">
        <v>396</v>
      </c>
      <c r="BI912" s="9" t="s">
        <v>359</v>
      </c>
      <c r="BJ912" s="9" t="s">
        <v>168</v>
      </c>
    </row>
    <row r="913" spans="1:62" ht="260.10000000000002" customHeight="1" x14ac:dyDescent="0.15">
      <c r="A913" s="308" t="s">
        <v>359</v>
      </c>
      <c r="B913" s="304" t="s">
        <v>168</v>
      </c>
      <c r="C913" s="304" t="s">
        <v>396</v>
      </c>
      <c r="D913" s="303" t="s">
        <v>628</v>
      </c>
      <c r="E913" s="205"/>
      <c r="F913" s="287">
        <f t="shared" ref="F913:F914" si="452">SUM(AG913:BD913)</f>
        <v>0</v>
      </c>
      <c r="G913" s="210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211"/>
      <c r="AE913" s="32"/>
      <c r="AF913" s="32"/>
      <c r="AG913" s="140"/>
      <c r="AH913" s="72"/>
      <c r="AI913" s="72"/>
      <c r="AJ913" s="73"/>
      <c r="AK913" s="72"/>
      <c r="AL913" s="72"/>
      <c r="AM913" s="93"/>
      <c r="AN913" s="94"/>
      <c r="AO913" s="72"/>
      <c r="AP913" s="72"/>
      <c r="AQ913" s="74"/>
      <c r="AR913" s="74"/>
      <c r="AS913" s="74"/>
      <c r="AT913" s="74"/>
      <c r="AU913" s="74"/>
      <c r="AV913" s="95"/>
      <c r="AW913" s="96"/>
      <c r="AX913" s="74"/>
      <c r="AY913" s="74"/>
      <c r="AZ913" s="74"/>
      <c r="BA913" s="95"/>
      <c r="BB913" s="72"/>
      <c r="BC913" s="72"/>
      <c r="BD913" s="75"/>
      <c r="BE913" s="5"/>
      <c r="BF913" s="5">
        <f>SUM(AG913:BD913)</f>
        <v>0</v>
      </c>
      <c r="BH913" s="9" t="s">
        <v>396</v>
      </c>
      <c r="BI913" s="9" t="s">
        <v>359</v>
      </c>
      <c r="BJ913" s="9" t="s">
        <v>168</v>
      </c>
    </row>
    <row r="914" spans="1:62" ht="260.10000000000002" customHeight="1" x14ac:dyDescent="0.15">
      <c r="A914" s="309" t="s">
        <v>359</v>
      </c>
      <c r="B914" s="304" t="s">
        <v>168</v>
      </c>
      <c r="C914" s="304" t="s">
        <v>396</v>
      </c>
      <c r="D914" s="35" t="s">
        <v>629</v>
      </c>
      <c r="E914" s="205">
        <f t="shared" ref="E914" si="453">COUNTIF(AG912:BD912,"○")</f>
        <v>0</v>
      </c>
      <c r="F914" s="287">
        <f t="shared" si="452"/>
        <v>0</v>
      </c>
      <c r="G914" s="212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213"/>
      <c r="AE914" s="5"/>
      <c r="AF914" s="5"/>
      <c r="AG914" s="6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64"/>
      <c r="BE914" s="5">
        <f>COUNTIF(AG912:BD912,"○")</f>
        <v>0</v>
      </c>
      <c r="BF914" s="5">
        <f>SUM(AG914:BD914)</f>
        <v>0</v>
      </c>
      <c r="BH914" s="9" t="s">
        <v>396</v>
      </c>
      <c r="BI914" s="9" t="s">
        <v>359</v>
      </c>
      <c r="BJ914" s="9" t="s">
        <v>168</v>
      </c>
    </row>
    <row r="915" spans="1:62" ht="260.10000000000002" customHeight="1" x14ac:dyDescent="0.15">
      <c r="A915" s="305" t="s">
        <v>359</v>
      </c>
      <c r="B915" s="305" t="s">
        <v>168</v>
      </c>
      <c r="C915" s="305" t="s">
        <v>396</v>
      </c>
      <c r="D915" s="88" t="s">
        <v>601</v>
      </c>
      <c r="E915" s="205"/>
      <c r="F915" s="290"/>
      <c r="G915" s="216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  <c r="AA915" s="125"/>
      <c r="AB915" s="125"/>
      <c r="AC915" s="125"/>
      <c r="AD915" s="217"/>
      <c r="AE915" s="201"/>
      <c r="AF915" s="201"/>
      <c r="AG915" s="138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108"/>
      <c r="BE915" s="2"/>
      <c r="BF915" s="2"/>
      <c r="BH915" s="9" t="s">
        <v>396</v>
      </c>
      <c r="BI915" s="9" t="s">
        <v>359</v>
      </c>
      <c r="BJ915" s="9" t="s">
        <v>168</v>
      </c>
    </row>
    <row r="916" spans="1:62" ht="109.5" customHeight="1" x14ac:dyDescent="0.15">
      <c r="A916" s="313" t="s">
        <v>360</v>
      </c>
      <c r="B916" s="306" t="s">
        <v>169</v>
      </c>
      <c r="C916" s="306" t="s">
        <v>396</v>
      </c>
      <c r="D916" s="37" t="s">
        <v>548</v>
      </c>
      <c r="E916" s="204"/>
      <c r="F916" s="289"/>
      <c r="G916" s="208"/>
      <c r="H916" s="40"/>
      <c r="I916" s="40"/>
      <c r="J916" s="40"/>
      <c r="K916" s="40"/>
      <c r="L916" s="40" t="s">
        <v>562</v>
      </c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221"/>
      <c r="AE916" s="86"/>
      <c r="AF916" s="86"/>
      <c r="AG916" s="6"/>
      <c r="AH916" s="19"/>
      <c r="AI916" s="19"/>
      <c r="AJ916" s="19"/>
      <c r="AK916" s="19"/>
      <c r="AL916" s="19" t="s">
        <v>562</v>
      </c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64"/>
      <c r="BE916" s="5"/>
      <c r="BF916" s="5"/>
      <c r="BH916" s="9" t="s">
        <v>396</v>
      </c>
      <c r="BI916" s="9" t="s">
        <v>360</v>
      </c>
      <c r="BJ916" s="9" t="s">
        <v>169</v>
      </c>
    </row>
    <row r="917" spans="1:62" ht="260.10000000000002" customHeight="1" x14ac:dyDescent="0.15">
      <c r="A917" s="308" t="s">
        <v>360</v>
      </c>
      <c r="B917" s="304" t="s">
        <v>169</v>
      </c>
      <c r="C917" s="304" t="s">
        <v>396</v>
      </c>
      <c r="D917" s="303" t="s">
        <v>628</v>
      </c>
      <c r="E917" s="205"/>
      <c r="F917" s="287">
        <f t="shared" ref="F917:F918" si="454">SUM(AG917:BD917)</f>
        <v>0</v>
      </c>
      <c r="G917" s="210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211"/>
      <c r="AE917" s="32"/>
      <c r="AF917" s="32"/>
      <c r="AG917" s="140"/>
      <c r="AH917" s="72"/>
      <c r="AI917" s="72"/>
      <c r="AJ917" s="73"/>
      <c r="AK917" s="72"/>
      <c r="AL917" s="72"/>
      <c r="AM917" s="93"/>
      <c r="AN917" s="94"/>
      <c r="AO917" s="72"/>
      <c r="AP917" s="72"/>
      <c r="AQ917" s="74"/>
      <c r="AR917" s="74"/>
      <c r="AS917" s="74"/>
      <c r="AT917" s="74"/>
      <c r="AU917" s="74"/>
      <c r="AV917" s="95"/>
      <c r="AW917" s="96"/>
      <c r="AX917" s="74"/>
      <c r="AY917" s="74"/>
      <c r="AZ917" s="74"/>
      <c r="BA917" s="95"/>
      <c r="BB917" s="72"/>
      <c r="BC917" s="72"/>
      <c r="BD917" s="75"/>
      <c r="BE917" s="5"/>
      <c r="BF917" s="5">
        <f>SUM(AG917:BD917)</f>
        <v>0</v>
      </c>
      <c r="BH917" s="9" t="s">
        <v>396</v>
      </c>
      <c r="BI917" s="9" t="s">
        <v>360</v>
      </c>
      <c r="BJ917" s="9" t="s">
        <v>169</v>
      </c>
    </row>
    <row r="918" spans="1:62" ht="260.10000000000002" customHeight="1" x14ac:dyDescent="0.15">
      <c r="A918" s="309" t="s">
        <v>360</v>
      </c>
      <c r="B918" s="304" t="s">
        <v>169</v>
      </c>
      <c r="C918" s="304" t="s">
        <v>396</v>
      </c>
      <c r="D918" s="35" t="s">
        <v>629</v>
      </c>
      <c r="E918" s="205">
        <f t="shared" ref="E918" si="455">COUNTIF(AG916:BD916,"○")</f>
        <v>1</v>
      </c>
      <c r="F918" s="287">
        <f t="shared" si="454"/>
        <v>23793</v>
      </c>
      <c r="G918" s="212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213"/>
      <c r="AE918" s="5"/>
      <c r="AF918" s="5"/>
      <c r="AG918" s="6"/>
      <c r="AH918" s="19"/>
      <c r="AI918" s="19"/>
      <c r="AJ918" s="19"/>
      <c r="AK918" s="19"/>
      <c r="AL918" s="19">
        <v>23793</v>
      </c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64"/>
      <c r="BE918" s="5">
        <f>COUNTIF(AG916:BD916,"○")</f>
        <v>1</v>
      </c>
      <c r="BF918" s="5">
        <f>SUM(AG918:BD918)</f>
        <v>23793</v>
      </c>
      <c r="BH918" s="9" t="s">
        <v>396</v>
      </c>
      <c r="BI918" s="9" t="s">
        <v>360</v>
      </c>
      <c r="BJ918" s="9" t="s">
        <v>169</v>
      </c>
    </row>
    <row r="919" spans="1:62" ht="260.10000000000002" customHeight="1" x14ac:dyDescent="0.15">
      <c r="A919" s="312"/>
      <c r="B919" s="312"/>
      <c r="C919" s="312"/>
      <c r="D919" s="71" t="s">
        <v>601</v>
      </c>
      <c r="E919" s="277"/>
      <c r="F919" s="291"/>
      <c r="G919" s="264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265"/>
      <c r="AE919" s="266"/>
      <c r="AF919" s="266"/>
      <c r="AG919" s="138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108"/>
      <c r="BE919" s="5"/>
      <c r="BF919" s="5"/>
      <c r="BH919" s="9" t="s">
        <v>396</v>
      </c>
      <c r="BI919" s="9" t="s">
        <v>360</v>
      </c>
      <c r="BJ919" s="9" t="s">
        <v>169</v>
      </c>
    </row>
    <row r="920" spans="1:62" ht="110.1" customHeight="1" x14ac:dyDescent="0.15">
      <c r="A920" s="308" t="s">
        <v>361</v>
      </c>
      <c r="B920" s="304" t="s">
        <v>170</v>
      </c>
      <c r="C920" s="304" t="s">
        <v>396</v>
      </c>
      <c r="D920" s="33" t="s">
        <v>548</v>
      </c>
      <c r="E920" s="205"/>
      <c r="F920" s="292"/>
      <c r="G920" s="228"/>
      <c r="H920" s="229"/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30"/>
      <c r="AE920" s="200"/>
      <c r="AF920" s="200"/>
      <c r="AG920" s="39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65"/>
      <c r="BE920" s="1"/>
      <c r="BF920" s="1"/>
      <c r="BH920" s="9" t="s">
        <v>396</v>
      </c>
      <c r="BI920" s="9" t="s">
        <v>361</v>
      </c>
      <c r="BJ920" s="9" t="s">
        <v>170</v>
      </c>
    </row>
    <row r="921" spans="1:62" ht="260.10000000000002" customHeight="1" x14ac:dyDescent="0.15">
      <c r="A921" s="308" t="s">
        <v>361</v>
      </c>
      <c r="B921" s="304" t="s">
        <v>170</v>
      </c>
      <c r="C921" s="304" t="s">
        <v>396</v>
      </c>
      <c r="D921" s="303" t="s">
        <v>628</v>
      </c>
      <c r="E921" s="205"/>
      <c r="F921" s="287">
        <f t="shared" ref="F921:F922" si="456">SUM(AG921:BD921)</f>
        <v>0</v>
      </c>
      <c r="G921" s="210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211"/>
      <c r="AE921" s="32"/>
      <c r="AF921" s="32"/>
      <c r="AG921" s="140"/>
      <c r="AH921" s="72"/>
      <c r="AI921" s="72"/>
      <c r="AJ921" s="73"/>
      <c r="AK921" s="72"/>
      <c r="AL921" s="72"/>
      <c r="AM921" s="93"/>
      <c r="AN921" s="94"/>
      <c r="AO921" s="72"/>
      <c r="AP921" s="72"/>
      <c r="AQ921" s="74"/>
      <c r="AR921" s="74"/>
      <c r="AS921" s="74"/>
      <c r="AT921" s="74"/>
      <c r="AU921" s="74"/>
      <c r="AV921" s="95"/>
      <c r="AW921" s="96"/>
      <c r="AX921" s="74"/>
      <c r="AY921" s="74"/>
      <c r="AZ921" s="74"/>
      <c r="BA921" s="95"/>
      <c r="BB921" s="72"/>
      <c r="BC921" s="72"/>
      <c r="BD921" s="75"/>
      <c r="BE921" s="5"/>
      <c r="BF921" s="5">
        <f>SUM(AG921:BD921)</f>
        <v>0</v>
      </c>
      <c r="BH921" s="9" t="s">
        <v>396</v>
      </c>
      <c r="BI921" s="9" t="s">
        <v>361</v>
      </c>
      <c r="BJ921" s="9" t="s">
        <v>170</v>
      </c>
    </row>
    <row r="922" spans="1:62" ht="260.10000000000002" customHeight="1" x14ac:dyDescent="0.15">
      <c r="A922" s="309" t="s">
        <v>361</v>
      </c>
      <c r="B922" s="304" t="s">
        <v>170</v>
      </c>
      <c r="C922" s="304" t="s">
        <v>396</v>
      </c>
      <c r="D922" s="35" t="s">
        <v>629</v>
      </c>
      <c r="E922" s="205">
        <f t="shared" ref="E922" si="457">COUNTIF(AG920:BD920,"○")</f>
        <v>0</v>
      </c>
      <c r="F922" s="287">
        <f t="shared" si="456"/>
        <v>0</v>
      </c>
      <c r="G922" s="212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213"/>
      <c r="AE922" s="5"/>
      <c r="AF922" s="5"/>
      <c r="AG922" s="6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64"/>
      <c r="BE922" s="5">
        <f>COUNTIF(AG920:BD920,"○")</f>
        <v>0</v>
      </c>
      <c r="BF922" s="5">
        <f>SUM(AG922:BD922)</f>
        <v>0</v>
      </c>
      <c r="BH922" s="9" t="s">
        <v>396</v>
      </c>
      <c r="BI922" s="9" t="s">
        <v>361</v>
      </c>
      <c r="BJ922" s="9" t="s">
        <v>170</v>
      </c>
    </row>
    <row r="923" spans="1:62" ht="260.10000000000002" customHeight="1" x14ac:dyDescent="0.15">
      <c r="A923" s="305" t="s">
        <v>361</v>
      </c>
      <c r="B923" s="305" t="s">
        <v>170</v>
      </c>
      <c r="C923" s="305" t="s">
        <v>396</v>
      </c>
      <c r="D923" s="88" t="s">
        <v>601</v>
      </c>
      <c r="E923" s="205"/>
      <c r="F923" s="290"/>
      <c r="G923" s="216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  <c r="AA923" s="125"/>
      <c r="AB923" s="125"/>
      <c r="AC923" s="125"/>
      <c r="AD923" s="217"/>
      <c r="AE923" s="201"/>
      <c r="AF923" s="201"/>
      <c r="AG923" s="138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108"/>
      <c r="BE923" s="2"/>
      <c r="BF923" s="2"/>
      <c r="BH923" s="9" t="s">
        <v>396</v>
      </c>
      <c r="BI923" s="9" t="s">
        <v>361</v>
      </c>
      <c r="BJ923" s="9" t="s">
        <v>170</v>
      </c>
    </row>
    <row r="924" spans="1:62" ht="110.1" customHeight="1" x14ac:dyDescent="0.15">
      <c r="A924" s="313" t="s">
        <v>371</v>
      </c>
      <c r="B924" s="306" t="s">
        <v>171</v>
      </c>
      <c r="C924" s="306" t="s">
        <v>396</v>
      </c>
      <c r="D924" s="69" t="s">
        <v>548</v>
      </c>
      <c r="E924" s="204"/>
      <c r="F924" s="289"/>
      <c r="G924" s="232"/>
      <c r="H924" s="233"/>
      <c r="I924" s="233"/>
      <c r="J924" s="233"/>
      <c r="K924" s="233"/>
      <c r="L924" s="233"/>
      <c r="M924" s="233"/>
      <c r="N924" s="233"/>
      <c r="O924" s="233"/>
      <c r="P924" s="233"/>
      <c r="Q924" s="233"/>
      <c r="R924" s="233"/>
      <c r="S924" s="233"/>
      <c r="T924" s="233"/>
      <c r="U924" s="233"/>
      <c r="V924" s="233"/>
      <c r="W924" s="233"/>
      <c r="X924" s="233"/>
      <c r="Y924" s="233"/>
      <c r="Z924" s="233"/>
      <c r="AA924" s="233"/>
      <c r="AB924" s="233"/>
      <c r="AC924" s="233"/>
      <c r="AD924" s="234"/>
      <c r="AE924" s="86"/>
      <c r="AF924" s="86"/>
      <c r="AG924" s="6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64"/>
      <c r="BE924" s="5"/>
      <c r="BF924" s="5"/>
      <c r="BH924" s="9" t="s">
        <v>396</v>
      </c>
      <c r="BI924" s="9" t="s">
        <v>371</v>
      </c>
      <c r="BJ924" s="9" t="s">
        <v>171</v>
      </c>
    </row>
    <row r="925" spans="1:62" ht="260.10000000000002" customHeight="1" x14ac:dyDescent="0.15">
      <c r="A925" s="308" t="s">
        <v>371</v>
      </c>
      <c r="B925" s="304" t="s">
        <v>171</v>
      </c>
      <c r="C925" s="304" t="s">
        <v>396</v>
      </c>
      <c r="D925" s="303" t="s">
        <v>628</v>
      </c>
      <c r="E925" s="205"/>
      <c r="F925" s="287">
        <f t="shared" ref="F925:F926" si="458">SUM(AG925:BD925)</f>
        <v>0</v>
      </c>
      <c r="G925" s="210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211"/>
      <c r="AE925" s="32"/>
      <c r="AF925" s="32"/>
      <c r="AG925" s="140"/>
      <c r="AH925" s="72"/>
      <c r="AI925" s="72"/>
      <c r="AJ925" s="73"/>
      <c r="AK925" s="72"/>
      <c r="AL925" s="72"/>
      <c r="AM925" s="93"/>
      <c r="AN925" s="94"/>
      <c r="AO925" s="72"/>
      <c r="AP925" s="72"/>
      <c r="AQ925" s="74"/>
      <c r="AR925" s="74"/>
      <c r="AS925" s="74"/>
      <c r="AT925" s="74"/>
      <c r="AU925" s="74"/>
      <c r="AV925" s="95"/>
      <c r="AW925" s="96"/>
      <c r="AX925" s="74"/>
      <c r="AY925" s="74"/>
      <c r="AZ925" s="74"/>
      <c r="BA925" s="95"/>
      <c r="BB925" s="72"/>
      <c r="BC925" s="72"/>
      <c r="BD925" s="75"/>
      <c r="BE925" s="5"/>
      <c r="BF925" s="5">
        <f>SUM(AG925:BD925)</f>
        <v>0</v>
      </c>
      <c r="BH925" s="9" t="s">
        <v>396</v>
      </c>
      <c r="BI925" s="9" t="s">
        <v>371</v>
      </c>
      <c r="BJ925" s="9" t="s">
        <v>171</v>
      </c>
    </row>
    <row r="926" spans="1:62" ht="260.10000000000002" customHeight="1" x14ac:dyDescent="0.15">
      <c r="A926" s="309" t="s">
        <v>371</v>
      </c>
      <c r="B926" s="304" t="s">
        <v>171</v>
      </c>
      <c r="C926" s="304" t="s">
        <v>396</v>
      </c>
      <c r="D926" s="35" t="s">
        <v>629</v>
      </c>
      <c r="E926" s="205">
        <f t="shared" ref="E926" si="459">COUNTIF(AG924:BD924,"○")</f>
        <v>0</v>
      </c>
      <c r="F926" s="287">
        <f t="shared" si="458"/>
        <v>0</v>
      </c>
      <c r="G926" s="212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213"/>
      <c r="AE926" s="5"/>
      <c r="AF926" s="5"/>
      <c r="AG926" s="6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64"/>
      <c r="BE926" s="5">
        <f>COUNTIF(AG924:BD924,"○")</f>
        <v>0</v>
      </c>
      <c r="BF926" s="5">
        <f>SUM(AG926:BD926)</f>
        <v>0</v>
      </c>
      <c r="BH926" s="9" t="s">
        <v>396</v>
      </c>
      <c r="BI926" s="9" t="s">
        <v>371</v>
      </c>
      <c r="BJ926" s="9" t="s">
        <v>171</v>
      </c>
    </row>
    <row r="927" spans="1:62" ht="260.10000000000002" customHeight="1" x14ac:dyDescent="0.15">
      <c r="A927" s="312" t="s">
        <v>371</v>
      </c>
      <c r="B927" s="312" t="s">
        <v>171</v>
      </c>
      <c r="C927" s="312" t="s">
        <v>396</v>
      </c>
      <c r="D927" s="71" t="s">
        <v>573</v>
      </c>
      <c r="E927" s="277"/>
      <c r="F927" s="291"/>
      <c r="G927" s="264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265"/>
      <c r="AE927" s="266"/>
      <c r="AF927" s="266"/>
      <c r="AG927" s="138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108"/>
      <c r="BE927" s="5"/>
      <c r="BF927" s="5"/>
      <c r="BH927" s="9" t="s">
        <v>396</v>
      </c>
      <c r="BI927" s="9" t="s">
        <v>371</v>
      </c>
      <c r="BJ927" s="9" t="s">
        <v>171</v>
      </c>
    </row>
    <row r="928" spans="1:62" ht="110.1" customHeight="1" x14ac:dyDescent="0.15">
      <c r="A928" s="308" t="s">
        <v>372</v>
      </c>
      <c r="B928" s="304" t="s">
        <v>172</v>
      </c>
      <c r="C928" s="304" t="s">
        <v>396</v>
      </c>
      <c r="D928" s="35" t="s">
        <v>548</v>
      </c>
      <c r="E928" s="205"/>
      <c r="F928" s="292"/>
      <c r="G928" s="228"/>
      <c r="H928" s="229"/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30"/>
      <c r="AE928" s="200"/>
      <c r="AF928" s="200"/>
      <c r="AG928" s="39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65"/>
      <c r="BE928" s="1"/>
      <c r="BF928" s="1"/>
      <c r="BH928" s="9" t="s">
        <v>396</v>
      </c>
      <c r="BI928" s="9" t="s">
        <v>372</v>
      </c>
      <c r="BJ928" s="9" t="s">
        <v>172</v>
      </c>
    </row>
    <row r="929" spans="1:62" ht="260.10000000000002" customHeight="1" x14ac:dyDescent="0.15">
      <c r="A929" s="308" t="s">
        <v>372</v>
      </c>
      <c r="B929" s="304" t="s">
        <v>172</v>
      </c>
      <c r="C929" s="304" t="s">
        <v>396</v>
      </c>
      <c r="D929" s="303" t="s">
        <v>628</v>
      </c>
      <c r="E929" s="205"/>
      <c r="F929" s="287">
        <f t="shared" ref="F929:F930" si="460">SUM(AG929:BD929)</f>
        <v>0</v>
      </c>
      <c r="G929" s="210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211"/>
      <c r="AE929" s="32"/>
      <c r="AF929" s="32"/>
      <c r="AG929" s="140"/>
      <c r="AH929" s="72"/>
      <c r="AI929" s="72"/>
      <c r="AJ929" s="73"/>
      <c r="AK929" s="72"/>
      <c r="AL929" s="72"/>
      <c r="AM929" s="93"/>
      <c r="AN929" s="94"/>
      <c r="AO929" s="72"/>
      <c r="AP929" s="72"/>
      <c r="AQ929" s="74"/>
      <c r="AR929" s="74"/>
      <c r="AS929" s="74"/>
      <c r="AT929" s="74"/>
      <c r="AU929" s="74"/>
      <c r="AV929" s="95"/>
      <c r="AW929" s="96"/>
      <c r="AX929" s="74"/>
      <c r="AY929" s="74"/>
      <c r="AZ929" s="74"/>
      <c r="BA929" s="95"/>
      <c r="BB929" s="72"/>
      <c r="BC929" s="72"/>
      <c r="BD929" s="75"/>
      <c r="BE929" s="5"/>
      <c r="BF929" s="5">
        <f>SUM(AG929:BD929)</f>
        <v>0</v>
      </c>
      <c r="BH929" s="9" t="s">
        <v>396</v>
      </c>
      <c r="BI929" s="9" t="s">
        <v>372</v>
      </c>
      <c r="BJ929" s="9" t="s">
        <v>172</v>
      </c>
    </row>
    <row r="930" spans="1:62" ht="260.10000000000002" customHeight="1" x14ac:dyDescent="0.15">
      <c r="A930" s="309" t="s">
        <v>372</v>
      </c>
      <c r="B930" s="304" t="s">
        <v>172</v>
      </c>
      <c r="C930" s="304" t="s">
        <v>396</v>
      </c>
      <c r="D930" s="35" t="s">
        <v>629</v>
      </c>
      <c r="E930" s="205">
        <f t="shared" ref="E930" si="461">COUNTIF(AG928:BD928,"○")</f>
        <v>0</v>
      </c>
      <c r="F930" s="287">
        <f t="shared" si="460"/>
        <v>0</v>
      </c>
      <c r="G930" s="212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213"/>
      <c r="AE930" s="5"/>
      <c r="AF930" s="5"/>
      <c r="AG930" s="6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64"/>
      <c r="BE930" s="5">
        <f>COUNTIF(AG928:BD928,"○")</f>
        <v>0</v>
      </c>
      <c r="BF930" s="5">
        <f>SUM(AG930:BD930)</f>
        <v>0</v>
      </c>
      <c r="BH930" s="9" t="s">
        <v>396</v>
      </c>
      <c r="BI930" s="9" t="s">
        <v>372</v>
      </c>
      <c r="BJ930" s="9" t="s">
        <v>172</v>
      </c>
    </row>
    <row r="931" spans="1:62" ht="260.10000000000002" customHeight="1" x14ac:dyDescent="0.15">
      <c r="A931" s="305" t="s">
        <v>372</v>
      </c>
      <c r="B931" s="305" t="s">
        <v>172</v>
      </c>
      <c r="C931" s="305" t="s">
        <v>396</v>
      </c>
      <c r="D931" s="88" t="s">
        <v>601</v>
      </c>
      <c r="E931" s="205"/>
      <c r="F931" s="290"/>
      <c r="G931" s="216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  <c r="AA931" s="125"/>
      <c r="AB931" s="125"/>
      <c r="AC931" s="125"/>
      <c r="AD931" s="217"/>
      <c r="AE931" s="201"/>
      <c r="AF931" s="201"/>
      <c r="AG931" s="138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108"/>
      <c r="BE931" s="2"/>
      <c r="BF931" s="2"/>
      <c r="BH931" s="9" t="s">
        <v>396</v>
      </c>
      <c r="BI931" s="9" t="s">
        <v>372</v>
      </c>
      <c r="BJ931" s="9" t="s">
        <v>172</v>
      </c>
    </row>
    <row r="932" spans="1:62" ht="110.1" customHeight="1" x14ac:dyDescent="0.15">
      <c r="A932" s="313" t="s">
        <v>362</v>
      </c>
      <c r="B932" s="306" t="s">
        <v>173</v>
      </c>
      <c r="C932" s="306" t="s">
        <v>396</v>
      </c>
      <c r="D932" s="37" t="s">
        <v>548</v>
      </c>
      <c r="E932" s="204"/>
      <c r="F932" s="289"/>
      <c r="G932" s="232"/>
      <c r="H932" s="233"/>
      <c r="I932" s="233"/>
      <c r="J932" s="233"/>
      <c r="K932" s="233"/>
      <c r="L932" s="233"/>
      <c r="M932" s="233"/>
      <c r="N932" s="233"/>
      <c r="O932" s="233"/>
      <c r="P932" s="233"/>
      <c r="Q932" s="233"/>
      <c r="R932" s="233"/>
      <c r="S932" s="233"/>
      <c r="T932" s="233"/>
      <c r="U932" s="233"/>
      <c r="V932" s="233"/>
      <c r="W932" s="233"/>
      <c r="X932" s="233"/>
      <c r="Y932" s="233"/>
      <c r="Z932" s="233"/>
      <c r="AA932" s="233"/>
      <c r="AB932" s="233"/>
      <c r="AC932" s="233"/>
      <c r="AD932" s="234"/>
      <c r="AE932" s="86"/>
      <c r="AF932" s="86"/>
      <c r="AG932" s="6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64"/>
      <c r="BE932" s="5"/>
      <c r="BF932" s="5"/>
      <c r="BH932" s="9" t="s">
        <v>396</v>
      </c>
      <c r="BI932" s="9" t="s">
        <v>362</v>
      </c>
      <c r="BJ932" s="9" t="s">
        <v>173</v>
      </c>
    </row>
    <row r="933" spans="1:62" ht="260.10000000000002" customHeight="1" x14ac:dyDescent="0.15">
      <c r="A933" s="308" t="s">
        <v>362</v>
      </c>
      <c r="B933" s="304" t="s">
        <v>173</v>
      </c>
      <c r="C933" s="304" t="s">
        <v>396</v>
      </c>
      <c r="D933" s="303" t="s">
        <v>628</v>
      </c>
      <c r="E933" s="205"/>
      <c r="F933" s="287">
        <f t="shared" ref="F933:F934" si="462">SUM(AG933:BD933)</f>
        <v>0</v>
      </c>
      <c r="G933" s="210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211"/>
      <c r="AE933" s="32"/>
      <c r="AF933" s="32"/>
      <c r="AG933" s="140"/>
      <c r="AH933" s="72"/>
      <c r="AI933" s="72"/>
      <c r="AJ933" s="73"/>
      <c r="AK933" s="72"/>
      <c r="AL933" s="72"/>
      <c r="AM933" s="93"/>
      <c r="AN933" s="94"/>
      <c r="AO933" s="72"/>
      <c r="AP933" s="72"/>
      <c r="AQ933" s="74"/>
      <c r="AR933" s="74"/>
      <c r="AS933" s="74"/>
      <c r="AT933" s="74"/>
      <c r="AU933" s="74"/>
      <c r="AV933" s="95"/>
      <c r="AW933" s="96"/>
      <c r="AX933" s="74"/>
      <c r="AY933" s="74"/>
      <c r="AZ933" s="74"/>
      <c r="BA933" s="95"/>
      <c r="BB933" s="72"/>
      <c r="BC933" s="72"/>
      <c r="BD933" s="75"/>
      <c r="BE933" s="5"/>
      <c r="BF933" s="5">
        <f>SUM(AG933:BD933)</f>
        <v>0</v>
      </c>
      <c r="BH933" s="9" t="s">
        <v>396</v>
      </c>
      <c r="BI933" s="9" t="s">
        <v>362</v>
      </c>
      <c r="BJ933" s="9" t="s">
        <v>173</v>
      </c>
    </row>
    <row r="934" spans="1:62" ht="260.10000000000002" customHeight="1" x14ac:dyDescent="0.15">
      <c r="A934" s="309" t="s">
        <v>362</v>
      </c>
      <c r="B934" s="304" t="s">
        <v>173</v>
      </c>
      <c r="C934" s="304" t="s">
        <v>396</v>
      </c>
      <c r="D934" s="35" t="s">
        <v>629</v>
      </c>
      <c r="E934" s="205">
        <f t="shared" ref="E934" si="463">COUNTIF(AG932:BD932,"○")</f>
        <v>0</v>
      </c>
      <c r="F934" s="287">
        <f t="shared" si="462"/>
        <v>0</v>
      </c>
      <c r="G934" s="212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213"/>
      <c r="AE934" s="5"/>
      <c r="AF934" s="5"/>
      <c r="AG934" s="6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64"/>
      <c r="BE934" s="5">
        <f>COUNTIF(AG932:BD932,"○")</f>
        <v>0</v>
      </c>
      <c r="BF934" s="5">
        <f>SUM(AG934:BD934)</f>
        <v>0</v>
      </c>
      <c r="BH934" s="9" t="s">
        <v>396</v>
      </c>
      <c r="BI934" s="9" t="s">
        <v>362</v>
      </c>
      <c r="BJ934" s="9" t="s">
        <v>173</v>
      </c>
    </row>
    <row r="935" spans="1:62" ht="260.10000000000002" customHeight="1" x14ac:dyDescent="0.15">
      <c r="A935" s="312" t="s">
        <v>362</v>
      </c>
      <c r="B935" s="312" t="s">
        <v>173</v>
      </c>
      <c r="C935" s="312" t="s">
        <v>396</v>
      </c>
      <c r="D935" s="71" t="s">
        <v>601</v>
      </c>
      <c r="E935" s="277"/>
      <c r="F935" s="291"/>
      <c r="G935" s="264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265"/>
      <c r="AE935" s="266"/>
      <c r="AF935" s="266"/>
      <c r="AG935" s="138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108"/>
      <c r="BE935" s="5"/>
      <c r="BF935" s="5"/>
      <c r="BH935" s="9" t="s">
        <v>396</v>
      </c>
      <c r="BI935" s="9" t="s">
        <v>362</v>
      </c>
      <c r="BJ935" s="9" t="s">
        <v>173</v>
      </c>
    </row>
    <row r="936" spans="1:62" ht="110.1" customHeight="1" x14ac:dyDescent="0.15">
      <c r="A936" s="308" t="s">
        <v>363</v>
      </c>
      <c r="B936" s="304" t="s">
        <v>174</v>
      </c>
      <c r="C936" s="304" t="s">
        <v>396</v>
      </c>
      <c r="D936" s="159" t="s">
        <v>548</v>
      </c>
      <c r="E936" s="205"/>
      <c r="F936" s="292"/>
      <c r="G936" s="228"/>
      <c r="H936" s="229"/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30"/>
      <c r="AE936" s="200"/>
      <c r="AF936" s="200"/>
      <c r="AG936" s="39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65"/>
      <c r="BE936" s="1"/>
      <c r="BF936" s="1"/>
      <c r="BH936" s="9" t="s">
        <v>396</v>
      </c>
      <c r="BI936" s="9" t="s">
        <v>363</v>
      </c>
      <c r="BJ936" s="9" t="s">
        <v>174</v>
      </c>
    </row>
    <row r="937" spans="1:62" ht="260.10000000000002" customHeight="1" x14ac:dyDescent="0.15">
      <c r="A937" s="308" t="s">
        <v>363</v>
      </c>
      <c r="B937" s="304" t="s">
        <v>174</v>
      </c>
      <c r="C937" s="304" t="s">
        <v>396</v>
      </c>
      <c r="D937" s="303" t="s">
        <v>628</v>
      </c>
      <c r="E937" s="205"/>
      <c r="F937" s="287">
        <f t="shared" ref="F937:F938" si="464">SUM(AG937:BD937)</f>
        <v>0</v>
      </c>
      <c r="G937" s="210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211"/>
      <c r="AE937" s="32"/>
      <c r="AF937" s="32"/>
      <c r="AG937" s="140"/>
      <c r="AH937" s="72"/>
      <c r="AI937" s="72"/>
      <c r="AJ937" s="73"/>
      <c r="AK937" s="72"/>
      <c r="AL937" s="72"/>
      <c r="AM937" s="93"/>
      <c r="AN937" s="94"/>
      <c r="AO937" s="72"/>
      <c r="AP937" s="72"/>
      <c r="AQ937" s="74"/>
      <c r="AR937" s="74"/>
      <c r="AS937" s="74"/>
      <c r="AT937" s="74"/>
      <c r="AU937" s="74"/>
      <c r="AV937" s="95"/>
      <c r="AW937" s="96"/>
      <c r="AX937" s="74"/>
      <c r="AY937" s="74"/>
      <c r="AZ937" s="74"/>
      <c r="BA937" s="95"/>
      <c r="BB937" s="72"/>
      <c r="BC937" s="72"/>
      <c r="BD937" s="75"/>
      <c r="BE937" s="5"/>
      <c r="BF937" s="5">
        <f>SUM(AG937:BD937)</f>
        <v>0</v>
      </c>
      <c r="BH937" s="9" t="s">
        <v>396</v>
      </c>
      <c r="BI937" s="9" t="s">
        <v>363</v>
      </c>
      <c r="BJ937" s="9" t="s">
        <v>174</v>
      </c>
    </row>
    <row r="938" spans="1:62" ht="260.10000000000002" customHeight="1" x14ac:dyDescent="0.15">
      <c r="A938" s="309" t="s">
        <v>363</v>
      </c>
      <c r="B938" s="304" t="s">
        <v>174</v>
      </c>
      <c r="C938" s="304" t="s">
        <v>396</v>
      </c>
      <c r="D938" s="35" t="s">
        <v>629</v>
      </c>
      <c r="E938" s="205">
        <f t="shared" ref="E938" si="465">COUNTIF(AG936:BD936,"○")</f>
        <v>0</v>
      </c>
      <c r="F938" s="287">
        <f t="shared" si="464"/>
        <v>0</v>
      </c>
      <c r="G938" s="212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213"/>
      <c r="AE938" s="5"/>
      <c r="AF938" s="5"/>
      <c r="AG938" s="6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64"/>
      <c r="BE938" s="5">
        <f>COUNTIF(AG936:BD936,"○")</f>
        <v>0</v>
      </c>
      <c r="BF938" s="5">
        <f>SUM(AG938:BD938)</f>
        <v>0</v>
      </c>
      <c r="BH938" s="9" t="s">
        <v>396</v>
      </c>
      <c r="BI938" s="9" t="s">
        <v>363</v>
      </c>
      <c r="BJ938" s="9" t="s">
        <v>174</v>
      </c>
    </row>
    <row r="939" spans="1:62" ht="260.10000000000002" customHeight="1" x14ac:dyDescent="0.15">
      <c r="A939" s="305" t="s">
        <v>363</v>
      </c>
      <c r="B939" s="305" t="s">
        <v>174</v>
      </c>
      <c r="C939" s="305" t="s">
        <v>396</v>
      </c>
      <c r="D939" s="88" t="s">
        <v>601</v>
      </c>
      <c r="E939" s="205"/>
      <c r="F939" s="290"/>
      <c r="G939" s="216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  <c r="AA939" s="125"/>
      <c r="AB939" s="125"/>
      <c r="AC939" s="125"/>
      <c r="AD939" s="217"/>
      <c r="AE939" s="201"/>
      <c r="AF939" s="201"/>
      <c r="AG939" s="138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108"/>
      <c r="BE939" s="2"/>
      <c r="BF939" s="2"/>
      <c r="BH939" s="9" t="s">
        <v>396</v>
      </c>
      <c r="BI939" s="9" t="s">
        <v>363</v>
      </c>
      <c r="BJ939" s="9" t="s">
        <v>174</v>
      </c>
    </row>
    <row r="940" spans="1:62" ht="110.1" customHeight="1" x14ac:dyDescent="0.15">
      <c r="A940" s="313" t="s">
        <v>364</v>
      </c>
      <c r="B940" s="306" t="s">
        <v>175</v>
      </c>
      <c r="C940" s="306" t="s">
        <v>396</v>
      </c>
      <c r="D940" s="69" t="s">
        <v>548</v>
      </c>
      <c r="E940" s="204"/>
      <c r="F940" s="289"/>
      <c r="G940" s="232"/>
      <c r="H940" s="233"/>
      <c r="I940" s="233"/>
      <c r="J940" s="233"/>
      <c r="K940" s="233"/>
      <c r="L940" s="233"/>
      <c r="M940" s="233"/>
      <c r="N940" s="233"/>
      <c r="O940" s="233"/>
      <c r="P940" s="233"/>
      <c r="Q940" s="233"/>
      <c r="R940" s="233"/>
      <c r="S940" s="233"/>
      <c r="T940" s="233"/>
      <c r="U940" s="233"/>
      <c r="V940" s="233"/>
      <c r="W940" s="233"/>
      <c r="X940" s="233"/>
      <c r="Y940" s="233"/>
      <c r="Z940" s="233"/>
      <c r="AA940" s="233"/>
      <c r="AB940" s="233"/>
      <c r="AC940" s="233"/>
      <c r="AD940" s="234"/>
      <c r="AE940" s="86"/>
      <c r="AF940" s="86"/>
      <c r="AG940" s="6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64"/>
      <c r="BE940" s="5"/>
      <c r="BF940" s="5"/>
      <c r="BH940" s="9" t="s">
        <v>396</v>
      </c>
      <c r="BI940" s="9" t="s">
        <v>364</v>
      </c>
      <c r="BJ940" s="9" t="s">
        <v>175</v>
      </c>
    </row>
    <row r="941" spans="1:62" ht="260.10000000000002" customHeight="1" x14ac:dyDescent="0.15">
      <c r="A941" s="308" t="s">
        <v>364</v>
      </c>
      <c r="B941" s="304" t="s">
        <v>175</v>
      </c>
      <c r="C941" s="304" t="s">
        <v>396</v>
      </c>
      <c r="D941" s="303" t="s">
        <v>628</v>
      </c>
      <c r="E941" s="205"/>
      <c r="F941" s="287">
        <f t="shared" ref="F941:F942" si="466">SUM(AG941:BD941)</f>
        <v>0</v>
      </c>
      <c r="G941" s="210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211"/>
      <c r="AE941" s="32"/>
      <c r="AF941" s="32"/>
      <c r="AG941" s="140"/>
      <c r="AH941" s="72"/>
      <c r="AI941" s="72"/>
      <c r="AJ941" s="73"/>
      <c r="AK941" s="72"/>
      <c r="AL941" s="72"/>
      <c r="AM941" s="93"/>
      <c r="AN941" s="94"/>
      <c r="AO941" s="72"/>
      <c r="AP941" s="72"/>
      <c r="AQ941" s="74"/>
      <c r="AR941" s="74"/>
      <c r="AS941" s="74"/>
      <c r="AT941" s="74"/>
      <c r="AU941" s="74"/>
      <c r="AV941" s="95"/>
      <c r="AW941" s="96"/>
      <c r="AX941" s="74"/>
      <c r="AY941" s="74"/>
      <c r="AZ941" s="74"/>
      <c r="BA941" s="95"/>
      <c r="BB941" s="72"/>
      <c r="BC941" s="72"/>
      <c r="BD941" s="75"/>
      <c r="BE941" s="5"/>
      <c r="BF941" s="5">
        <f>SUM(AG941:BD941)</f>
        <v>0</v>
      </c>
      <c r="BH941" s="9" t="s">
        <v>396</v>
      </c>
      <c r="BI941" s="9" t="s">
        <v>364</v>
      </c>
      <c r="BJ941" s="9" t="s">
        <v>175</v>
      </c>
    </row>
    <row r="942" spans="1:62" ht="260.10000000000002" customHeight="1" x14ac:dyDescent="0.15">
      <c r="A942" s="309" t="s">
        <v>364</v>
      </c>
      <c r="B942" s="304" t="s">
        <v>175</v>
      </c>
      <c r="C942" s="304" t="s">
        <v>396</v>
      </c>
      <c r="D942" s="35" t="s">
        <v>629</v>
      </c>
      <c r="E942" s="205">
        <f t="shared" ref="E942" si="467">COUNTIF(AG940:BD940,"○")</f>
        <v>0</v>
      </c>
      <c r="F942" s="287">
        <f t="shared" si="466"/>
        <v>0</v>
      </c>
      <c r="G942" s="212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213"/>
      <c r="AE942" s="5"/>
      <c r="AF942" s="5"/>
      <c r="AG942" s="6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64"/>
      <c r="BE942" s="5">
        <f>COUNTIF(AG940:BD940,"○")</f>
        <v>0</v>
      </c>
      <c r="BF942" s="5">
        <f>SUM(AG942:BD942)</f>
        <v>0</v>
      </c>
      <c r="BH942" s="9" t="s">
        <v>396</v>
      </c>
      <c r="BI942" s="9" t="s">
        <v>364</v>
      </c>
      <c r="BJ942" s="9" t="s">
        <v>175</v>
      </c>
    </row>
    <row r="943" spans="1:62" ht="260.10000000000002" customHeight="1" x14ac:dyDescent="0.15">
      <c r="A943" s="312" t="s">
        <v>364</v>
      </c>
      <c r="B943" s="312" t="s">
        <v>175</v>
      </c>
      <c r="C943" s="312" t="s">
        <v>396</v>
      </c>
      <c r="D943" s="71" t="s">
        <v>601</v>
      </c>
      <c r="E943" s="277"/>
      <c r="F943" s="291"/>
      <c r="G943" s="264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265"/>
      <c r="AE943" s="266"/>
      <c r="AF943" s="266"/>
      <c r="AG943" s="138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108"/>
      <c r="BE943" s="5"/>
      <c r="BF943" s="5"/>
      <c r="BH943" s="9" t="s">
        <v>396</v>
      </c>
      <c r="BI943" s="9" t="s">
        <v>364</v>
      </c>
      <c r="BJ943" s="9" t="s">
        <v>175</v>
      </c>
    </row>
    <row r="944" spans="1:62" ht="110.1" customHeight="1" x14ac:dyDescent="0.15">
      <c r="A944" s="308" t="s">
        <v>373</v>
      </c>
      <c r="B944" s="304" t="s">
        <v>176</v>
      </c>
      <c r="C944" s="304" t="s">
        <v>396</v>
      </c>
      <c r="D944" s="35" t="s">
        <v>548</v>
      </c>
      <c r="E944" s="205"/>
      <c r="F944" s="292"/>
      <c r="G944" s="228"/>
      <c r="H944" s="229"/>
      <c r="I944" s="229"/>
      <c r="J944" s="229"/>
      <c r="K944" s="229"/>
      <c r="L944" s="229"/>
      <c r="M944" s="229"/>
      <c r="N944" s="229"/>
      <c r="O944" s="229"/>
      <c r="P944" s="229"/>
      <c r="Q944" s="229"/>
      <c r="R944" s="229"/>
      <c r="S944" s="229"/>
      <c r="T944" s="229"/>
      <c r="U944" s="229"/>
      <c r="V944" s="229"/>
      <c r="W944" s="229"/>
      <c r="X944" s="229"/>
      <c r="Y944" s="229"/>
      <c r="Z944" s="229"/>
      <c r="AA944" s="229"/>
      <c r="AB944" s="229"/>
      <c r="AC944" s="229"/>
      <c r="AD944" s="230"/>
      <c r="AE944" s="200"/>
      <c r="AF944" s="200"/>
      <c r="AG944" s="39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65"/>
      <c r="BE944" s="1"/>
      <c r="BF944" s="1"/>
      <c r="BH944" s="9" t="s">
        <v>396</v>
      </c>
      <c r="BI944" s="9" t="s">
        <v>373</v>
      </c>
      <c r="BJ944" s="9" t="s">
        <v>176</v>
      </c>
    </row>
    <row r="945" spans="1:62" ht="260.10000000000002" customHeight="1" x14ac:dyDescent="0.15">
      <c r="A945" s="308" t="s">
        <v>373</v>
      </c>
      <c r="B945" s="304" t="s">
        <v>176</v>
      </c>
      <c r="C945" s="304" t="s">
        <v>396</v>
      </c>
      <c r="D945" s="303" t="s">
        <v>628</v>
      </c>
      <c r="E945" s="205"/>
      <c r="F945" s="287">
        <f t="shared" ref="F945:F946" si="468">SUM(AG945:BD945)</f>
        <v>0</v>
      </c>
      <c r="G945" s="210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211"/>
      <c r="AE945" s="32"/>
      <c r="AF945" s="32"/>
      <c r="AG945" s="140"/>
      <c r="AH945" s="72"/>
      <c r="AI945" s="72"/>
      <c r="AJ945" s="73"/>
      <c r="AK945" s="72"/>
      <c r="AL945" s="72"/>
      <c r="AM945" s="93"/>
      <c r="AN945" s="94"/>
      <c r="AO945" s="72"/>
      <c r="AP945" s="72"/>
      <c r="AQ945" s="74"/>
      <c r="AR945" s="74"/>
      <c r="AS945" s="74"/>
      <c r="AT945" s="74"/>
      <c r="AU945" s="74"/>
      <c r="AV945" s="95"/>
      <c r="AW945" s="96"/>
      <c r="AX945" s="74"/>
      <c r="AY945" s="74"/>
      <c r="AZ945" s="74"/>
      <c r="BA945" s="95"/>
      <c r="BB945" s="72"/>
      <c r="BC945" s="72"/>
      <c r="BD945" s="75"/>
      <c r="BE945" s="5"/>
      <c r="BF945" s="5">
        <f>SUM(AG945:BD945)</f>
        <v>0</v>
      </c>
      <c r="BH945" s="9" t="s">
        <v>396</v>
      </c>
      <c r="BI945" s="9" t="s">
        <v>373</v>
      </c>
      <c r="BJ945" s="9" t="s">
        <v>176</v>
      </c>
    </row>
    <row r="946" spans="1:62" ht="260.10000000000002" customHeight="1" x14ac:dyDescent="0.15">
      <c r="A946" s="309" t="s">
        <v>373</v>
      </c>
      <c r="B946" s="304" t="s">
        <v>176</v>
      </c>
      <c r="C946" s="304" t="s">
        <v>396</v>
      </c>
      <c r="D946" s="35" t="s">
        <v>629</v>
      </c>
      <c r="E946" s="205">
        <f t="shared" ref="E946" si="469">COUNTIF(AG944:BD944,"○")</f>
        <v>0</v>
      </c>
      <c r="F946" s="287">
        <f t="shared" si="468"/>
        <v>0</v>
      </c>
      <c r="G946" s="212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213"/>
      <c r="AE946" s="5"/>
      <c r="AF946" s="5"/>
      <c r="AG946" s="6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64"/>
      <c r="BE946" s="5">
        <f>COUNTIF(AG944:BD944,"○")</f>
        <v>0</v>
      </c>
      <c r="BF946" s="5">
        <f>SUM(AG946:BD946)</f>
        <v>0</v>
      </c>
      <c r="BH946" s="9" t="s">
        <v>396</v>
      </c>
      <c r="BI946" s="9" t="s">
        <v>373</v>
      </c>
      <c r="BJ946" s="9" t="s">
        <v>176</v>
      </c>
    </row>
    <row r="947" spans="1:62" ht="260.10000000000002" customHeight="1" x14ac:dyDescent="0.15">
      <c r="A947" s="305" t="s">
        <v>373</v>
      </c>
      <c r="B947" s="305" t="s">
        <v>176</v>
      </c>
      <c r="C947" s="305" t="s">
        <v>396</v>
      </c>
      <c r="D947" s="88" t="s">
        <v>601</v>
      </c>
      <c r="E947" s="205"/>
      <c r="F947" s="290"/>
      <c r="G947" s="216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  <c r="AA947" s="125"/>
      <c r="AB947" s="125"/>
      <c r="AC947" s="125"/>
      <c r="AD947" s="217"/>
      <c r="AE947" s="201"/>
      <c r="AF947" s="201"/>
      <c r="AG947" s="138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108"/>
      <c r="BE947" s="2"/>
      <c r="BF947" s="2"/>
      <c r="BH947" s="9" t="s">
        <v>396</v>
      </c>
      <c r="BI947" s="9" t="s">
        <v>373</v>
      </c>
      <c r="BJ947" s="9" t="s">
        <v>176</v>
      </c>
    </row>
    <row r="948" spans="1:62" ht="110.1" customHeight="1" x14ac:dyDescent="0.15">
      <c r="A948" s="313" t="s">
        <v>374</v>
      </c>
      <c r="B948" s="306" t="s">
        <v>177</v>
      </c>
      <c r="C948" s="306" t="s">
        <v>396</v>
      </c>
      <c r="D948" s="158" t="s">
        <v>548</v>
      </c>
      <c r="E948" s="204"/>
      <c r="F948" s="289"/>
      <c r="G948" s="232"/>
      <c r="H948" s="233"/>
      <c r="I948" s="233"/>
      <c r="J948" s="233"/>
      <c r="K948" s="233"/>
      <c r="L948" s="233"/>
      <c r="M948" s="233"/>
      <c r="N948" s="233"/>
      <c r="O948" s="233"/>
      <c r="P948" s="233"/>
      <c r="Q948" s="233"/>
      <c r="R948" s="233"/>
      <c r="S948" s="233"/>
      <c r="T948" s="233"/>
      <c r="U948" s="233"/>
      <c r="V948" s="233"/>
      <c r="W948" s="233"/>
      <c r="X948" s="233"/>
      <c r="Y948" s="233"/>
      <c r="Z948" s="233"/>
      <c r="AA948" s="233"/>
      <c r="AB948" s="233"/>
      <c r="AC948" s="233"/>
      <c r="AD948" s="234"/>
      <c r="AE948" s="86"/>
      <c r="AF948" s="86"/>
      <c r="AG948" s="6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64"/>
      <c r="BE948" s="5"/>
      <c r="BF948" s="5"/>
      <c r="BH948" s="9" t="s">
        <v>396</v>
      </c>
      <c r="BI948" s="9" t="s">
        <v>374</v>
      </c>
      <c r="BJ948" s="9" t="s">
        <v>177</v>
      </c>
    </row>
    <row r="949" spans="1:62" ht="260.10000000000002" customHeight="1" x14ac:dyDescent="0.15">
      <c r="A949" s="308" t="s">
        <v>374</v>
      </c>
      <c r="B949" s="304" t="s">
        <v>177</v>
      </c>
      <c r="C949" s="304" t="s">
        <v>396</v>
      </c>
      <c r="D949" s="303" t="s">
        <v>628</v>
      </c>
      <c r="E949" s="205"/>
      <c r="F949" s="287">
        <f t="shared" ref="F949:F950" si="470">SUM(AG949:BD949)</f>
        <v>0</v>
      </c>
      <c r="G949" s="210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211"/>
      <c r="AE949" s="32"/>
      <c r="AF949" s="32"/>
      <c r="AG949" s="140"/>
      <c r="AH949" s="72"/>
      <c r="AI949" s="72"/>
      <c r="AJ949" s="73"/>
      <c r="AK949" s="72"/>
      <c r="AL949" s="72"/>
      <c r="AM949" s="93"/>
      <c r="AN949" s="94"/>
      <c r="AO949" s="72"/>
      <c r="AP949" s="72"/>
      <c r="AQ949" s="74"/>
      <c r="AR949" s="74"/>
      <c r="AS949" s="74"/>
      <c r="AT949" s="74"/>
      <c r="AU949" s="74"/>
      <c r="AV949" s="95"/>
      <c r="AW949" s="96"/>
      <c r="AX949" s="74"/>
      <c r="AY949" s="74"/>
      <c r="AZ949" s="74"/>
      <c r="BA949" s="95"/>
      <c r="BB949" s="72"/>
      <c r="BC949" s="72"/>
      <c r="BD949" s="75"/>
      <c r="BE949" s="5"/>
      <c r="BF949" s="5">
        <f>SUM(AG949:BD949)</f>
        <v>0</v>
      </c>
      <c r="BH949" s="9" t="s">
        <v>396</v>
      </c>
      <c r="BI949" s="9" t="s">
        <v>374</v>
      </c>
      <c r="BJ949" s="9" t="s">
        <v>177</v>
      </c>
    </row>
    <row r="950" spans="1:62" ht="260.10000000000002" customHeight="1" x14ac:dyDescent="0.15">
      <c r="A950" s="309" t="s">
        <v>374</v>
      </c>
      <c r="B950" s="304" t="s">
        <v>177</v>
      </c>
      <c r="C950" s="304" t="s">
        <v>396</v>
      </c>
      <c r="D950" s="35" t="s">
        <v>629</v>
      </c>
      <c r="E950" s="205">
        <f t="shared" ref="E950" si="471">COUNTIF(AG948:BD948,"○")</f>
        <v>0</v>
      </c>
      <c r="F950" s="287">
        <f t="shared" si="470"/>
        <v>0</v>
      </c>
      <c r="G950" s="212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213"/>
      <c r="AE950" s="5"/>
      <c r="AF950" s="5"/>
      <c r="AG950" s="6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64"/>
      <c r="BE950" s="5">
        <f>COUNTIF(AG948:BD948,"○")</f>
        <v>0</v>
      </c>
      <c r="BF950" s="5">
        <f>SUM(AG950:BD950)</f>
        <v>0</v>
      </c>
      <c r="BH950" s="9" t="s">
        <v>396</v>
      </c>
      <c r="BI950" s="9" t="s">
        <v>374</v>
      </c>
      <c r="BJ950" s="9" t="s">
        <v>177</v>
      </c>
    </row>
    <row r="951" spans="1:62" ht="260.10000000000002" customHeight="1" x14ac:dyDescent="0.15">
      <c r="A951" s="312" t="s">
        <v>374</v>
      </c>
      <c r="B951" s="312" t="s">
        <v>177</v>
      </c>
      <c r="C951" s="312" t="s">
        <v>396</v>
      </c>
      <c r="D951" s="71" t="s">
        <v>601</v>
      </c>
      <c r="E951" s="277"/>
      <c r="F951" s="291"/>
      <c r="G951" s="264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265"/>
      <c r="AE951" s="266"/>
      <c r="AF951" s="266"/>
      <c r="AG951" s="138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108"/>
      <c r="BE951" s="5"/>
      <c r="BF951" s="5"/>
      <c r="BH951" s="9" t="s">
        <v>396</v>
      </c>
      <c r="BI951" s="9" t="s">
        <v>374</v>
      </c>
      <c r="BJ951" s="9" t="s">
        <v>177</v>
      </c>
    </row>
    <row r="952" spans="1:62" ht="110.1" customHeight="1" x14ac:dyDescent="0.15">
      <c r="A952" s="313" t="s">
        <v>507</v>
      </c>
      <c r="B952" s="306" t="s">
        <v>178</v>
      </c>
      <c r="C952" s="306" t="s">
        <v>396</v>
      </c>
      <c r="D952" s="33" t="s">
        <v>548</v>
      </c>
      <c r="E952" s="205"/>
      <c r="F952" s="292"/>
      <c r="G952" s="212"/>
      <c r="H952" s="19"/>
      <c r="I952" s="19"/>
      <c r="J952" s="19"/>
      <c r="K952" s="19"/>
      <c r="L952" s="19" t="s">
        <v>562</v>
      </c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223"/>
      <c r="AE952" s="200"/>
      <c r="AF952" s="200"/>
      <c r="AG952" s="39"/>
      <c r="AH952" s="40"/>
      <c r="AI952" s="40"/>
      <c r="AJ952" s="40"/>
      <c r="AK952" s="40"/>
      <c r="AL952" s="40" t="s">
        <v>562</v>
      </c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65"/>
      <c r="BE952" s="1"/>
      <c r="BF952" s="1"/>
      <c r="BH952" s="9" t="s">
        <v>396</v>
      </c>
      <c r="BI952" s="9" t="s">
        <v>507</v>
      </c>
      <c r="BJ952" s="9" t="s">
        <v>178</v>
      </c>
    </row>
    <row r="953" spans="1:62" ht="260.10000000000002" customHeight="1" x14ac:dyDescent="0.15">
      <c r="A953" s="308" t="s">
        <v>507</v>
      </c>
      <c r="B953" s="304" t="s">
        <v>178</v>
      </c>
      <c r="C953" s="304" t="s">
        <v>396</v>
      </c>
      <c r="D953" s="303" t="s">
        <v>628</v>
      </c>
      <c r="E953" s="205"/>
      <c r="F953" s="287">
        <f t="shared" ref="F953:F954" si="472">SUM(AG953:BD953)</f>
        <v>0</v>
      </c>
      <c r="G953" s="210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211"/>
      <c r="AE953" s="32"/>
      <c r="AF953" s="32"/>
      <c r="AG953" s="140"/>
      <c r="AH953" s="72"/>
      <c r="AI953" s="72"/>
      <c r="AJ953" s="73"/>
      <c r="AK953" s="72"/>
      <c r="AL953" s="72"/>
      <c r="AM953" s="93"/>
      <c r="AN953" s="94"/>
      <c r="AO953" s="72"/>
      <c r="AP953" s="72"/>
      <c r="AQ953" s="74"/>
      <c r="AR953" s="74"/>
      <c r="AS953" s="74"/>
      <c r="AT953" s="74"/>
      <c r="AU953" s="74"/>
      <c r="AV953" s="95"/>
      <c r="AW953" s="96"/>
      <c r="AX953" s="74"/>
      <c r="AY953" s="74"/>
      <c r="AZ953" s="74"/>
      <c r="BA953" s="95"/>
      <c r="BB953" s="72"/>
      <c r="BC953" s="72"/>
      <c r="BD953" s="75"/>
      <c r="BE953" s="5"/>
      <c r="BF953" s="5">
        <f>SUM(AG953:BD953)</f>
        <v>0</v>
      </c>
      <c r="BH953" s="9" t="s">
        <v>396</v>
      </c>
      <c r="BI953" s="9" t="s">
        <v>507</v>
      </c>
      <c r="BJ953" s="9" t="s">
        <v>178</v>
      </c>
    </row>
    <row r="954" spans="1:62" ht="260.10000000000002" customHeight="1" x14ac:dyDescent="0.15">
      <c r="A954" s="309" t="s">
        <v>507</v>
      </c>
      <c r="B954" s="304" t="s">
        <v>178</v>
      </c>
      <c r="C954" s="304" t="s">
        <v>396</v>
      </c>
      <c r="D954" s="35" t="s">
        <v>629</v>
      </c>
      <c r="E954" s="205">
        <f t="shared" ref="E954" si="473">COUNTIF(AG952:BD952,"○")</f>
        <v>1</v>
      </c>
      <c r="F954" s="287">
        <f t="shared" si="472"/>
        <v>23793</v>
      </c>
      <c r="G954" s="212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213"/>
      <c r="AE954" s="5"/>
      <c r="AF954" s="5"/>
      <c r="AG954" s="6"/>
      <c r="AH954" s="19"/>
      <c r="AI954" s="19"/>
      <c r="AJ954" s="19"/>
      <c r="AK954" s="19"/>
      <c r="AL954" s="19">
        <v>23793</v>
      </c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64"/>
      <c r="BE954" s="5">
        <f>COUNTIF(AG952:BD952,"○")</f>
        <v>1</v>
      </c>
      <c r="BF954" s="5">
        <f>SUM(AG954:BD954)</f>
        <v>23793</v>
      </c>
      <c r="BH954" s="9" t="s">
        <v>396</v>
      </c>
      <c r="BI954" s="9" t="s">
        <v>507</v>
      </c>
      <c r="BJ954" s="9" t="s">
        <v>178</v>
      </c>
    </row>
    <row r="955" spans="1:62" ht="260.10000000000002" customHeight="1" x14ac:dyDescent="0.15">
      <c r="A955" s="305"/>
      <c r="B955" s="305"/>
      <c r="C955" s="305"/>
      <c r="D955" s="88" t="s">
        <v>573</v>
      </c>
      <c r="E955" s="205"/>
      <c r="F955" s="290"/>
      <c r="G955" s="216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  <c r="AA955" s="125"/>
      <c r="AB955" s="125"/>
      <c r="AC955" s="125"/>
      <c r="AD955" s="217"/>
      <c r="AE955" s="201"/>
      <c r="AF955" s="201"/>
      <c r="AG955" s="138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108"/>
      <c r="BE955" s="2"/>
      <c r="BF955" s="2"/>
      <c r="BH955" s="9" t="s">
        <v>396</v>
      </c>
      <c r="BI955" s="9" t="s">
        <v>507</v>
      </c>
      <c r="BJ955" s="9" t="s">
        <v>178</v>
      </c>
    </row>
    <row r="956" spans="1:62" ht="110.1" customHeight="1" x14ac:dyDescent="0.15">
      <c r="A956" s="313" t="s">
        <v>508</v>
      </c>
      <c r="B956" s="306" t="s">
        <v>179</v>
      </c>
      <c r="C956" s="306" t="s">
        <v>396</v>
      </c>
      <c r="D956" s="37" t="s">
        <v>548</v>
      </c>
      <c r="E956" s="204"/>
      <c r="F956" s="289"/>
      <c r="G956" s="208"/>
      <c r="H956" s="40"/>
      <c r="I956" s="40"/>
      <c r="J956" s="40"/>
      <c r="K956" s="40"/>
      <c r="L956" s="40" t="s">
        <v>561</v>
      </c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221"/>
      <c r="AE956" s="86"/>
      <c r="AF956" s="86"/>
      <c r="AG956" s="6"/>
      <c r="AH956" s="19"/>
      <c r="AI956" s="19"/>
      <c r="AJ956" s="19"/>
      <c r="AK956" s="19"/>
      <c r="AL956" s="19" t="s">
        <v>572</v>
      </c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64"/>
      <c r="BE956" s="5"/>
      <c r="BF956" s="5"/>
      <c r="BH956" s="9" t="s">
        <v>396</v>
      </c>
      <c r="BI956" s="9" t="s">
        <v>508</v>
      </c>
      <c r="BJ956" s="9" t="s">
        <v>179</v>
      </c>
    </row>
    <row r="957" spans="1:62" ht="260.10000000000002" customHeight="1" x14ac:dyDescent="0.15">
      <c r="A957" s="308" t="s">
        <v>508</v>
      </c>
      <c r="B957" s="304" t="s">
        <v>179</v>
      </c>
      <c r="C957" s="304" t="s">
        <v>396</v>
      </c>
      <c r="D957" s="303" t="s">
        <v>628</v>
      </c>
      <c r="E957" s="205"/>
      <c r="F957" s="287">
        <f t="shared" ref="F957:F958" si="474">SUM(AG957:BD957)</f>
        <v>18700</v>
      </c>
      <c r="G957" s="210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211"/>
      <c r="AE957" s="32"/>
      <c r="AF957" s="32"/>
      <c r="AG957" s="136"/>
      <c r="AH957" s="80"/>
      <c r="AI957" s="80"/>
      <c r="AJ957" s="80"/>
      <c r="AK957" s="80"/>
      <c r="AL957" s="80">
        <v>18700</v>
      </c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78"/>
      <c r="BE957" s="5"/>
      <c r="BF957" s="5">
        <f>SUM(AG957:BD957)</f>
        <v>18700</v>
      </c>
      <c r="BH957" s="9" t="s">
        <v>396</v>
      </c>
      <c r="BI957" s="9" t="s">
        <v>508</v>
      </c>
      <c r="BJ957" s="9" t="s">
        <v>179</v>
      </c>
    </row>
    <row r="958" spans="1:62" ht="260.10000000000002" customHeight="1" x14ac:dyDescent="0.15">
      <c r="A958" s="309" t="s">
        <v>508</v>
      </c>
      <c r="B958" s="304" t="s">
        <v>179</v>
      </c>
      <c r="C958" s="304" t="s">
        <v>396</v>
      </c>
      <c r="D958" s="35" t="s">
        <v>629</v>
      </c>
      <c r="E958" s="205">
        <f t="shared" ref="E958" si="475">COUNTIF(AG956:BD956,"○")</f>
        <v>1</v>
      </c>
      <c r="F958" s="287">
        <f t="shared" si="474"/>
        <v>0</v>
      </c>
      <c r="G958" s="212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213"/>
      <c r="AE958" s="5"/>
      <c r="AF958" s="5"/>
      <c r="AG958" s="6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64"/>
      <c r="BE958" s="5">
        <f>COUNTIF(AG956:BD956,"○")</f>
        <v>1</v>
      </c>
      <c r="BF958" s="5">
        <f>SUM(AG958:BD958)</f>
        <v>0</v>
      </c>
      <c r="BH958" s="9" t="s">
        <v>396</v>
      </c>
      <c r="BI958" s="9" t="s">
        <v>508</v>
      </c>
      <c r="BJ958" s="9" t="s">
        <v>179</v>
      </c>
    </row>
    <row r="959" spans="1:62" ht="260.10000000000002" customHeight="1" x14ac:dyDescent="0.15">
      <c r="A959" s="312" t="s">
        <v>508</v>
      </c>
      <c r="B959" s="312" t="s">
        <v>179</v>
      </c>
      <c r="C959" s="312" t="s">
        <v>396</v>
      </c>
      <c r="D959" s="71" t="s">
        <v>601</v>
      </c>
      <c r="E959" s="277"/>
      <c r="F959" s="291"/>
      <c r="G959" s="264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265"/>
      <c r="AE959" s="266"/>
      <c r="AF959" s="266"/>
      <c r="AG959" s="138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108"/>
      <c r="BE959" s="5"/>
      <c r="BF959" s="5"/>
      <c r="BH959" s="9" t="s">
        <v>396</v>
      </c>
      <c r="BI959" s="9" t="s">
        <v>508</v>
      </c>
      <c r="BJ959" s="9" t="s">
        <v>179</v>
      </c>
    </row>
    <row r="960" spans="1:62" ht="110.1" customHeight="1" x14ac:dyDescent="0.15">
      <c r="A960" s="308" t="s">
        <v>509</v>
      </c>
      <c r="B960" s="304" t="s">
        <v>180</v>
      </c>
      <c r="C960" s="304" t="s">
        <v>396</v>
      </c>
      <c r="D960" s="159" t="s">
        <v>548</v>
      </c>
      <c r="E960" s="205"/>
      <c r="F960" s="292"/>
      <c r="G960" s="228"/>
      <c r="H960" s="229"/>
      <c r="I960" s="229"/>
      <c r="J960" s="229"/>
      <c r="K960" s="229"/>
      <c r="L960" s="229"/>
      <c r="M960" s="229"/>
      <c r="N960" s="229"/>
      <c r="O960" s="229"/>
      <c r="P960" s="229"/>
      <c r="Q960" s="229"/>
      <c r="R960" s="229"/>
      <c r="S960" s="229"/>
      <c r="T960" s="229"/>
      <c r="U960" s="229"/>
      <c r="V960" s="229"/>
      <c r="W960" s="229"/>
      <c r="X960" s="229"/>
      <c r="Y960" s="229"/>
      <c r="Z960" s="229"/>
      <c r="AA960" s="229"/>
      <c r="AB960" s="229"/>
      <c r="AC960" s="229"/>
      <c r="AD960" s="230"/>
      <c r="AE960" s="200"/>
      <c r="AF960" s="200"/>
      <c r="AG960" s="39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65"/>
      <c r="BE960" s="1"/>
      <c r="BF960" s="1"/>
      <c r="BH960" s="9" t="s">
        <v>396</v>
      </c>
      <c r="BI960" s="9" t="s">
        <v>509</v>
      </c>
      <c r="BJ960" s="9" t="s">
        <v>180</v>
      </c>
    </row>
    <row r="961" spans="1:62" ht="260.10000000000002" customHeight="1" x14ac:dyDescent="0.15">
      <c r="A961" s="308" t="s">
        <v>509</v>
      </c>
      <c r="B961" s="304" t="s">
        <v>180</v>
      </c>
      <c r="C961" s="304" t="s">
        <v>396</v>
      </c>
      <c r="D961" s="303" t="s">
        <v>628</v>
      </c>
      <c r="E961" s="205"/>
      <c r="F961" s="287">
        <f t="shared" ref="F961:F962" si="476">SUM(AG961:BD961)</f>
        <v>0</v>
      </c>
      <c r="G961" s="210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211"/>
      <c r="AE961" s="32"/>
      <c r="AF961" s="32"/>
      <c r="AG961" s="140"/>
      <c r="AH961" s="72"/>
      <c r="AI961" s="72"/>
      <c r="AJ961" s="73"/>
      <c r="AK961" s="72"/>
      <c r="AL961" s="72"/>
      <c r="AM961" s="93"/>
      <c r="AN961" s="94"/>
      <c r="AO961" s="72"/>
      <c r="AP961" s="72"/>
      <c r="AQ961" s="74"/>
      <c r="AR961" s="74"/>
      <c r="AS961" s="74"/>
      <c r="AT961" s="74"/>
      <c r="AU961" s="74"/>
      <c r="AV961" s="95"/>
      <c r="AW961" s="96"/>
      <c r="AX961" s="74"/>
      <c r="AY961" s="74"/>
      <c r="AZ961" s="74"/>
      <c r="BA961" s="95"/>
      <c r="BB961" s="72"/>
      <c r="BC961" s="72"/>
      <c r="BD961" s="75"/>
      <c r="BE961" s="5"/>
      <c r="BF961" s="5">
        <f>SUM(AG961:BD961)</f>
        <v>0</v>
      </c>
      <c r="BH961" s="9" t="s">
        <v>396</v>
      </c>
      <c r="BI961" s="9" t="s">
        <v>509</v>
      </c>
      <c r="BJ961" s="9" t="s">
        <v>180</v>
      </c>
    </row>
    <row r="962" spans="1:62" ht="260.10000000000002" customHeight="1" x14ac:dyDescent="0.15">
      <c r="A962" s="309" t="s">
        <v>509</v>
      </c>
      <c r="B962" s="304" t="s">
        <v>180</v>
      </c>
      <c r="C962" s="304" t="s">
        <v>396</v>
      </c>
      <c r="D962" s="35" t="s">
        <v>629</v>
      </c>
      <c r="E962" s="205">
        <f t="shared" ref="E962" si="477">COUNTIF(AG960:BD960,"○")</f>
        <v>0</v>
      </c>
      <c r="F962" s="287">
        <f t="shared" si="476"/>
        <v>0</v>
      </c>
      <c r="G962" s="212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213"/>
      <c r="AE962" s="5"/>
      <c r="AF962" s="5"/>
      <c r="AG962" s="6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64"/>
      <c r="BE962" s="5">
        <f>COUNTIF(AG960:BD960,"○")</f>
        <v>0</v>
      </c>
      <c r="BF962" s="5">
        <f>SUM(AG962:BD962)</f>
        <v>0</v>
      </c>
      <c r="BH962" s="9" t="s">
        <v>396</v>
      </c>
      <c r="BI962" s="9" t="s">
        <v>509</v>
      </c>
      <c r="BJ962" s="9" t="s">
        <v>180</v>
      </c>
    </row>
    <row r="963" spans="1:62" ht="260.10000000000002" customHeight="1" x14ac:dyDescent="0.15">
      <c r="A963" s="305" t="s">
        <v>509</v>
      </c>
      <c r="B963" s="305" t="s">
        <v>180</v>
      </c>
      <c r="C963" s="305" t="s">
        <v>396</v>
      </c>
      <c r="D963" s="88" t="s">
        <v>601</v>
      </c>
      <c r="E963" s="205"/>
      <c r="F963" s="290"/>
      <c r="G963" s="216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  <c r="AA963" s="125"/>
      <c r="AB963" s="125"/>
      <c r="AC963" s="125"/>
      <c r="AD963" s="217"/>
      <c r="AE963" s="201"/>
      <c r="AF963" s="201"/>
      <c r="AG963" s="138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108"/>
      <c r="BE963" s="2"/>
      <c r="BF963" s="2"/>
      <c r="BH963" s="9" t="s">
        <v>396</v>
      </c>
      <c r="BI963" s="9" t="s">
        <v>509</v>
      </c>
      <c r="BJ963" s="9" t="s">
        <v>180</v>
      </c>
    </row>
    <row r="964" spans="1:62" ht="109.5" customHeight="1" x14ac:dyDescent="0.15">
      <c r="A964" s="313" t="s">
        <v>510</v>
      </c>
      <c r="B964" s="306" t="s">
        <v>181</v>
      </c>
      <c r="C964" s="306" t="s">
        <v>396</v>
      </c>
      <c r="D964" s="37" t="s">
        <v>548</v>
      </c>
      <c r="E964" s="204"/>
      <c r="F964" s="289"/>
      <c r="G964" s="232"/>
      <c r="H964" s="233"/>
      <c r="I964" s="233"/>
      <c r="J964" s="233"/>
      <c r="K964" s="233"/>
      <c r="L964" s="233"/>
      <c r="M964" s="233"/>
      <c r="N964" s="233"/>
      <c r="O964" s="233"/>
      <c r="P964" s="233"/>
      <c r="Q964" s="233"/>
      <c r="R964" s="233"/>
      <c r="S964" s="233"/>
      <c r="T964" s="233"/>
      <c r="U964" s="233"/>
      <c r="V964" s="233"/>
      <c r="W964" s="233"/>
      <c r="X964" s="233"/>
      <c r="Y964" s="233"/>
      <c r="Z964" s="233"/>
      <c r="AA964" s="233"/>
      <c r="AB964" s="233"/>
      <c r="AC964" s="233"/>
      <c r="AD964" s="234"/>
      <c r="AE964" s="86"/>
      <c r="AF964" s="86"/>
      <c r="AG964" s="6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64"/>
      <c r="BE964" s="5"/>
      <c r="BF964" s="5"/>
      <c r="BH964" s="9" t="s">
        <v>396</v>
      </c>
      <c r="BI964" s="9" t="s">
        <v>510</v>
      </c>
      <c r="BJ964" s="9" t="s">
        <v>181</v>
      </c>
    </row>
    <row r="965" spans="1:62" ht="260.10000000000002" customHeight="1" x14ac:dyDescent="0.15">
      <c r="A965" s="308" t="s">
        <v>510</v>
      </c>
      <c r="B965" s="304" t="s">
        <v>181</v>
      </c>
      <c r="C965" s="304" t="s">
        <v>396</v>
      </c>
      <c r="D965" s="303" t="s">
        <v>628</v>
      </c>
      <c r="E965" s="205"/>
      <c r="F965" s="287">
        <f t="shared" ref="F965:F966" si="478">SUM(AG965:BD965)</f>
        <v>0</v>
      </c>
      <c r="G965" s="210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211"/>
      <c r="AE965" s="32"/>
      <c r="AF965" s="32"/>
      <c r="AG965" s="140"/>
      <c r="AH965" s="72"/>
      <c r="AI965" s="72"/>
      <c r="AJ965" s="73"/>
      <c r="AK965" s="72"/>
      <c r="AL965" s="72"/>
      <c r="AM965" s="93"/>
      <c r="AN965" s="94"/>
      <c r="AO965" s="72"/>
      <c r="AP965" s="72"/>
      <c r="AQ965" s="74"/>
      <c r="AR965" s="74"/>
      <c r="AS965" s="74"/>
      <c r="AT965" s="74"/>
      <c r="AU965" s="74"/>
      <c r="AV965" s="95"/>
      <c r="AW965" s="96"/>
      <c r="AX965" s="74"/>
      <c r="AY965" s="74"/>
      <c r="AZ965" s="74"/>
      <c r="BA965" s="95"/>
      <c r="BB965" s="72"/>
      <c r="BC965" s="72"/>
      <c r="BD965" s="75"/>
      <c r="BE965" s="5"/>
      <c r="BF965" s="5">
        <f>SUM(AG965:BD965)</f>
        <v>0</v>
      </c>
      <c r="BH965" s="9" t="s">
        <v>396</v>
      </c>
      <c r="BI965" s="9" t="s">
        <v>510</v>
      </c>
      <c r="BJ965" s="9" t="s">
        <v>181</v>
      </c>
    </row>
    <row r="966" spans="1:62" ht="260.10000000000002" customHeight="1" x14ac:dyDescent="0.15">
      <c r="A966" s="309" t="s">
        <v>510</v>
      </c>
      <c r="B966" s="304" t="s">
        <v>181</v>
      </c>
      <c r="C966" s="304" t="s">
        <v>396</v>
      </c>
      <c r="D966" s="35" t="s">
        <v>629</v>
      </c>
      <c r="E966" s="205">
        <f t="shared" ref="E966" si="479">COUNTIF(AG964:BD964,"○")</f>
        <v>0</v>
      </c>
      <c r="F966" s="287">
        <f t="shared" si="478"/>
        <v>0</v>
      </c>
      <c r="G966" s="212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213"/>
      <c r="AE966" s="5"/>
      <c r="AF966" s="5"/>
      <c r="AG966" s="6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64"/>
      <c r="BE966" s="5">
        <f>COUNTIF(AG964:BD964,"○")</f>
        <v>0</v>
      </c>
      <c r="BF966" s="5">
        <f>SUM(AG966:BD966)</f>
        <v>0</v>
      </c>
      <c r="BH966" s="9" t="s">
        <v>396</v>
      </c>
      <c r="BI966" s="9" t="s">
        <v>510</v>
      </c>
      <c r="BJ966" s="9" t="s">
        <v>181</v>
      </c>
    </row>
    <row r="967" spans="1:62" ht="260.10000000000002" customHeight="1" x14ac:dyDescent="0.15">
      <c r="A967" s="312" t="s">
        <v>510</v>
      </c>
      <c r="B967" s="312" t="s">
        <v>181</v>
      </c>
      <c r="C967" s="312" t="s">
        <v>396</v>
      </c>
      <c r="D967" s="71" t="s">
        <v>601</v>
      </c>
      <c r="E967" s="277"/>
      <c r="F967" s="291"/>
      <c r="G967" s="264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265"/>
      <c r="AE967" s="266"/>
      <c r="AF967" s="266"/>
      <c r="AG967" s="138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108"/>
      <c r="BE967" s="5"/>
      <c r="BF967" s="5"/>
      <c r="BH967" s="9" t="s">
        <v>396</v>
      </c>
      <c r="BI967" s="9" t="s">
        <v>510</v>
      </c>
      <c r="BJ967" s="9" t="s">
        <v>181</v>
      </c>
    </row>
    <row r="968" spans="1:62" ht="110.1" customHeight="1" x14ac:dyDescent="0.15">
      <c r="A968" s="308" t="s">
        <v>511</v>
      </c>
      <c r="B968" s="304" t="s">
        <v>182</v>
      </c>
      <c r="C968" s="304" t="s">
        <v>396</v>
      </c>
      <c r="D968" s="35" t="s">
        <v>548</v>
      </c>
      <c r="E968" s="205"/>
      <c r="F968" s="292"/>
      <c r="G968" s="228"/>
      <c r="H968" s="229"/>
      <c r="I968" s="229"/>
      <c r="J968" s="229"/>
      <c r="K968" s="229"/>
      <c r="L968" s="229"/>
      <c r="M968" s="229"/>
      <c r="N968" s="229"/>
      <c r="O968" s="229"/>
      <c r="P968" s="229"/>
      <c r="Q968" s="229"/>
      <c r="R968" s="229"/>
      <c r="S968" s="229"/>
      <c r="T968" s="229"/>
      <c r="U968" s="229"/>
      <c r="V968" s="229"/>
      <c r="W968" s="229"/>
      <c r="X968" s="229"/>
      <c r="Y968" s="229"/>
      <c r="Z968" s="229"/>
      <c r="AA968" s="229"/>
      <c r="AB968" s="229"/>
      <c r="AC968" s="229"/>
      <c r="AD968" s="230"/>
      <c r="AE968" s="200"/>
      <c r="AF968" s="200"/>
      <c r="AG968" s="39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153"/>
      <c r="BE968" s="1"/>
      <c r="BF968" s="1"/>
      <c r="BH968" s="9" t="s">
        <v>396</v>
      </c>
      <c r="BI968" s="9" t="s">
        <v>511</v>
      </c>
      <c r="BJ968" s="9" t="s">
        <v>182</v>
      </c>
    </row>
    <row r="969" spans="1:62" ht="260.10000000000002" customHeight="1" x14ac:dyDescent="0.15">
      <c r="A969" s="308" t="s">
        <v>511</v>
      </c>
      <c r="B969" s="304" t="s">
        <v>182</v>
      </c>
      <c r="C969" s="304" t="s">
        <v>396</v>
      </c>
      <c r="D969" s="303" t="s">
        <v>628</v>
      </c>
      <c r="E969" s="205"/>
      <c r="F969" s="287">
        <f t="shared" ref="F969:F970" si="480">SUM(AG969:BD969)</f>
        <v>0</v>
      </c>
      <c r="G969" s="210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211"/>
      <c r="AE969" s="32"/>
      <c r="AF969" s="32"/>
      <c r="AG969" s="140"/>
      <c r="AH969" s="72"/>
      <c r="AI969" s="72"/>
      <c r="AJ969" s="73"/>
      <c r="AK969" s="72"/>
      <c r="AL969" s="72"/>
      <c r="AM969" s="93"/>
      <c r="AN969" s="94"/>
      <c r="AO969" s="72"/>
      <c r="AP969" s="72"/>
      <c r="AQ969" s="74"/>
      <c r="AR969" s="74"/>
      <c r="AS969" s="74"/>
      <c r="AT969" s="74"/>
      <c r="AU969" s="74"/>
      <c r="AV969" s="95"/>
      <c r="AW969" s="96"/>
      <c r="AX969" s="74"/>
      <c r="AY969" s="74"/>
      <c r="AZ969" s="74"/>
      <c r="BA969" s="95"/>
      <c r="BB969" s="72"/>
      <c r="BC969" s="72"/>
      <c r="BD969" s="75"/>
      <c r="BE969" s="5"/>
      <c r="BF969" s="5">
        <f>SUM(AG969:BD969)</f>
        <v>0</v>
      </c>
      <c r="BH969" s="9" t="s">
        <v>396</v>
      </c>
      <c r="BI969" s="9" t="s">
        <v>511</v>
      </c>
      <c r="BJ969" s="9" t="s">
        <v>182</v>
      </c>
    </row>
    <row r="970" spans="1:62" ht="260.10000000000002" customHeight="1" x14ac:dyDescent="0.15">
      <c r="A970" s="309" t="s">
        <v>511</v>
      </c>
      <c r="B970" s="304" t="s">
        <v>182</v>
      </c>
      <c r="C970" s="304" t="s">
        <v>396</v>
      </c>
      <c r="D970" s="35" t="s">
        <v>629</v>
      </c>
      <c r="E970" s="205">
        <f t="shared" ref="E970" si="481">COUNTIF(AG968:BD968,"○")</f>
        <v>0</v>
      </c>
      <c r="F970" s="287">
        <f t="shared" si="480"/>
        <v>0</v>
      </c>
      <c r="G970" s="210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211"/>
      <c r="AE970" s="32"/>
      <c r="AF970" s="32"/>
      <c r="AG970" s="136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78"/>
      <c r="BE970" s="5">
        <f>COUNTIF(AG968:BD968,"○")</f>
        <v>0</v>
      </c>
      <c r="BF970" s="5">
        <f>SUM(AG970:BD970)</f>
        <v>0</v>
      </c>
      <c r="BH970" s="9" t="s">
        <v>396</v>
      </c>
      <c r="BI970" s="9" t="s">
        <v>511</v>
      </c>
      <c r="BJ970" s="9" t="s">
        <v>182</v>
      </c>
    </row>
    <row r="971" spans="1:62" ht="260.10000000000002" customHeight="1" x14ac:dyDescent="0.15">
      <c r="A971" s="305" t="s">
        <v>511</v>
      </c>
      <c r="B971" s="305" t="s">
        <v>182</v>
      </c>
      <c r="C971" s="305" t="s">
        <v>396</v>
      </c>
      <c r="D971" s="88" t="s">
        <v>601</v>
      </c>
      <c r="E971" s="205"/>
      <c r="F971" s="290"/>
      <c r="G971" s="212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213"/>
      <c r="AE971" s="5"/>
      <c r="AF971" s="5"/>
      <c r="AG971" s="4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54"/>
      <c r="BE971" s="2"/>
      <c r="BF971" s="2"/>
      <c r="BH971" s="9" t="s">
        <v>396</v>
      </c>
      <c r="BI971" s="9" t="s">
        <v>511</v>
      </c>
      <c r="BJ971" s="9" t="s">
        <v>182</v>
      </c>
    </row>
    <row r="972" spans="1:62" ht="110.1" customHeight="1" x14ac:dyDescent="0.15">
      <c r="A972" s="313" t="s">
        <v>512</v>
      </c>
      <c r="B972" s="306" t="s">
        <v>183</v>
      </c>
      <c r="C972" s="306" t="s">
        <v>396</v>
      </c>
      <c r="D972" s="69" t="s">
        <v>548</v>
      </c>
      <c r="E972" s="204"/>
      <c r="F972" s="289"/>
      <c r="G972" s="232"/>
      <c r="H972" s="233"/>
      <c r="I972" s="233"/>
      <c r="J972" s="233"/>
      <c r="K972" s="233"/>
      <c r="L972" s="233"/>
      <c r="M972" s="233"/>
      <c r="N972" s="233"/>
      <c r="O972" s="233"/>
      <c r="P972" s="233"/>
      <c r="Q972" s="233"/>
      <c r="R972" s="233"/>
      <c r="S972" s="233"/>
      <c r="T972" s="233"/>
      <c r="U972" s="233"/>
      <c r="V972" s="233"/>
      <c r="W972" s="233"/>
      <c r="X972" s="233"/>
      <c r="Y972" s="233"/>
      <c r="Z972" s="233"/>
      <c r="AA972" s="233"/>
      <c r="AB972" s="233"/>
      <c r="AC972" s="233"/>
      <c r="AD972" s="234"/>
      <c r="AE972" s="86"/>
      <c r="AF972" s="86"/>
      <c r="AG972" s="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76"/>
      <c r="BE972" s="5"/>
      <c r="BF972" s="5"/>
      <c r="BH972" s="9" t="s">
        <v>396</v>
      </c>
      <c r="BI972" s="9" t="s">
        <v>512</v>
      </c>
      <c r="BJ972" s="9" t="s">
        <v>183</v>
      </c>
    </row>
    <row r="973" spans="1:62" ht="260.10000000000002" customHeight="1" x14ac:dyDescent="0.15">
      <c r="A973" s="308" t="s">
        <v>512</v>
      </c>
      <c r="B973" s="304" t="s">
        <v>183</v>
      </c>
      <c r="C973" s="304" t="s">
        <v>396</v>
      </c>
      <c r="D973" s="303" t="s">
        <v>628</v>
      </c>
      <c r="E973" s="205"/>
      <c r="F973" s="287">
        <f t="shared" ref="F973:F974" si="482">SUM(AG973:BD973)</f>
        <v>0</v>
      </c>
      <c r="G973" s="210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211"/>
      <c r="AE973" s="32"/>
      <c r="AF973" s="32"/>
      <c r="AG973" s="140"/>
      <c r="AH973" s="72"/>
      <c r="AI973" s="72"/>
      <c r="AJ973" s="73"/>
      <c r="AK973" s="72"/>
      <c r="AL973" s="72"/>
      <c r="AM973" s="93"/>
      <c r="AN973" s="94"/>
      <c r="AO973" s="72"/>
      <c r="AP973" s="72"/>
      <c r="AQ973" s="74"/>
      <c r="AR973" s="74"/>
      <c r="AS973" s="74"/>
      <c r="AT973" s="74"/>
      <c r="AU973" s="74"/>
      <c r="AV973" s="95"/>
      <c r="AW973" s="96"/>
      <c r="AX973" s="74"/>
      <c r="AY973" s="74"/>
      <c r="AZ973" s="74"/>
      <c r="BA973" s="95"/>
      <c r="BB973" s="72"/>
      <c r="BC973" s="72"/>
      <c r="BD973" s="75"/>
      <c r="BE973" s="5"/>
      <c r="BF973" s="5">
        <f>SUM(AG973:BD973)</f>
        <v>0</v>
      </c>
      <c r="BH973" s="9" t="s">
        <v>396</v>
      </c>
      <c r="BI973" s="9" t="s">
        <v>512</v>
      </c>
      <c r="BJ973" s="9" t="s">
        <v>183</v>
      </c>
    </row>
    <row r="974" spans="1:62" ht="260.10000000000002" customHeight="1" x14ac:dyDescent="0.15">
      <c r="A974" s="309" t="s">
        <v>512</v>
      </c>
      <c r="B974" s="304" t="s">
        <v>183</v>
      </c>
      <c r="C974" s="304" t="s">
        <v>396</v>
      </c>
      <c r="D974" s="159" t="s">
        <v>629</v>
      </c>
      <c r="E974" s="205">
        <f t="shared" ref="E974" si="483">COUNTIF(AG972:BD972,"○")</f>
        <v>0</v>
      </c>
      <c r="F974" s="287">
        <f t="shared" si="482"/>
        <v>0</v>
      </c>
      <c r="G974" s="210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211"/>
      <c r="AE974" s="32"/>
      <c r="AF974" s="32"/>
      <c r="AG974" s="136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78"/>
      <c r="BE974" s="5">
        <f>COUNTIF(AG972:BD972,"○")</f>
        <v>0</v>
      </c>
      <c r="BF974" s="5">
        <f>SUM(AG974:BD974)</f>
        <v>0</v>
      </c>
      <c r="BH974" s="9" t="s">
        <v>396</v>
      </c>
      <c r="BI974" s="9" t="s">
        <v>512</v>
      </c>
      <c r="BJ974" s="9" t="s">
        <v>183</v>
      </c>
    </row>
    <row r="975" spans="1:62" ht="260.10000000000002" customHeight="1" x14ac:dyDescent="0.15">
      <c r="A975" s="312" t="s">
        <v>512</v>
      </c>
      <c r="B975" s="312" t="s">
        <v>183</v>
      </c>
      <c r="C975" s="312" t="s">
        <v>396</v>
      </c>
      <c r="D975" s="70" t="s">
        <v>573</v>
      </c>
      <c r="E975" s="277"/>
      <c r="F975" s="291"/>
      <c r="G975" s="249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250"/>
      <c r="AE975" s="2"/>
      <c r="AF975" s="2"/>
      <c r="AG975" s="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76"/>
      <c r="BE975" s="5"/>
      <c r="BF975" s="5"/>
      <c r="BH975" s="9" t="s">
        <v>396</v>
      </c>
      <c r="BI975" s="9" t="s">
        <v>512</v>
      </c>
      <c r="BJ975" s="9" t="s">
        <v>183</v>
      </c>
    </row>
    <row r="976" spans="1:62" ht="110.1" customHeight="1" x14ac:dyDescent="0.15">
      <c r="A976" s="308" t="s">
        <v>513</v>
      </c>
      <c r="B976" s="304" t="s">
        <v>184</v>
      </c>
      <c r="C976" s="304" t="s">
        <v>396</v>
      </c>
      <c r="D976" s="35" t="s">
        <v>548</v>
      </c>
      <c r="E976" s="205"/>
      <c r="F976" s="292"/>
      <c r="G976" s="212"/>
      <c r="H976" s="36"/>
      <c r="I976" s="36"/>
      <c r="J976" s="36"/>
      <c r="K976" s="36"/>
      <c r="L976" s="36" t="s">
        <v>561</v>
      </c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213"/>
      <c r="AE976" s="200"/>
      <c r="AF976" s="200"/>
      <c r="AG976" s="39"/>
      <c r="AH976" s="38"/>
      <c r="AI976" s="38"/>
      <c r="AJ976" s="38"/>
      <c r="AK976" s="38"/>
      <c r="AL976" s="38" t="s">
        <v>561</v>
      </c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153"/>
      <c r="BE976" s="1"/>
      <c r="BF976" s="1"/>
      <c r="BH976" s="9" t="s">
        <v>396</v>
      </c>
      <c r="BI976" s="9" t="s">
        <v>513</v>
      </c>
      <c r="BJ976" s="9" t="s">
        <v>184</v>
      </c>
    </row>
    <row r="977" spans="1:62" ht="260.10000000000002" customHeight="1" x14ac:dyDescent="0.15">
      <c r="A977" s="308" t="s">
        <v>513</v>
      </c>
      <c r="B977" s="304" t="s">
        <v>184</v>
      </c>
      <c r="C977" s="304" t="s">
        <v>396</v>
      </c>
      <c r="D977" s="303" t="s">
        <v>628</v>
      </c>
      <c r="E977" s="205"/>
      <c r="F977" s="287">
        <f t="shared" ref="F977:F978" si="484">SUM(AG977:BD977)</f>
        <v>0</v>
      </c>
      <c r="G977" s="210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211"/>
      <c r="AE977" s="32"/>
      <c r="AF977" s="32"/>
      <c r="AG977" s="140"/>
      <c r="AH977" s="72"/>
      <c r="AI977" s="72"/>
      <c r="AJ977" s="73"/>
      <c r="AK977" s="72"/>
      <c r="AL977" s="72"/>
      <c r="AM977" s="93"/>
      <c r="AN977" s="94"/>
      <c r="AO977" s="72"/>
      <c r="AP977" s="72"/>
      <c r="AQ977" s="74"/>
      <c r="AR977" s="74"/>
      <c r="AS977" s="74"/>
      <c r="AT977" s="74"/>
      <c r="AU977" s="74"/>
      <c r="AV977" s="95"/>
      <c r="AW977" s="96"/>
      <c r="AX977" s="74"/>
      <c r="AY977" s="74"/>
      <c r="AZ977" s="74"/>
      <c r="BA977" s="95"/>
      <c r="BB977" s="72"/>
      <c r="BC977" s="72"/>
      <c r="BD977" s="75"/>
      <c r="BE977" s="5"/>
      <c r="BF977" s="5">
        <f>SUM(AG977:BD977)</f>
        <v>0</v>
      </c>
      <c r="BH977" s="9" t="s">
        <v>396</v>
      </c>
      <c r="BI977" s="9" t="s">
        <v>513</v>
      </c>
      <c r="BJ977" s="9" t="s">
        <v>184</v>
      </c>
    </row>
    <row r="978" spans="1:62" ht="260.10000000000002" customHeight="1" x14ac:dyDescent="0.15">
      <c r="A978" s="309" t="s">
        <v>513</v>
      </c>
      <c r="B978" s="304" t="s">
        <v>184</v>
      </c>
      <c r="C978" s="304" t="s">
        <v>396</v>
      </c>
      <c r="D978" s="35" t="s">
        <v>629</v>
      </c>
      <c r="E978" s="205">
        <f t="shared" ref="E978" si="485">COUNTIF(AG976:BD976,"○")</f>
        <v>1</v>
      </c>
      <c r="F978" s="287">
        <f t="shared" si="484"/>
        <v>23793</v>
      </c>
      <c r="G978" s="210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211"/>
      <c r="AE978" s="32"/>
      <c r="AF978" s="32"/>
      <c r="AG978" s="136"/>
      <c r="AH978" s="47"/>
      <c r="AI978" s="47"/>
      <c r="AJ978" s="47"/>
      <c r="AK978" s="47"/>
      <c r="AL978" s="47">
        <v>23793</v>
      </c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78"/>
      <c r="BE978" s="5">
        <f>COUNTIF(AG976:BD976,"○")</f>
        <v>1</v>
      </c>
      <c r="BF978" s="5">
        <f>SUM(AG978:BD978)</f>
        <v>23793</v>
      </c>
      <c r="BH978" s="9" t="s">
        <v>396</v>
      </c>
      <c r="BI978" s="9" t="s">
        <v>513</v>
      </c>
      <c r="BJ978" s="9" t="s">
        <v>184</v>
      </c>
    </row>
    <row r="979" spans="1:62" ht="260.10000000000002" customHeight="1" x14ac:dyDescent="0.15">
      <c r="A979" s="305" t="s">
        <v>513</v>
      </c>
      <c r="B979" s="305" t="s">
        <v>184</v>
      </c>
      <c r="C979" s="305" t="s">
        <v>396</v>
      </c>
      <c r="D979" s="88" t="s">
        <v>601</v>
      </c>
      <c r="E979" s="205"/>
      <c r="F979" s="290"/>
      <c r="G979" s="212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213"/>
      <c r="AE979" s="5"/>
      <c r="AF979" s="5"/>
      <c r="AG979" s="4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54"/>
      <c r="BE979" s="2"/>
      <c r="BF979" s="2"/>
      <c r="BH979" s="9" t="s">
        <v>396</v>
      </c>
      <c r="BI979" s="9" t="s">
        <v>513</v>
      </c>
      <c r="BJ979" s="9" t="s">
        <v>184</v>
      </c>
    </row>
    <row r="980" spans="1:62" ht="110.1" customHeight="1" x14ac:dyDescent="0.15">
      <c r="A980" s="313" t="s">
        <v>514</v>
      </c>
      <c r="B980" s="306" t="s">
        <v>185</v>
      </c>
      <c r="C980" s="306" t="s">
        <v>396</v>
      </c>
      <c r="D980" s="37" t="s">
        <v>548</v>
      </c>
      <c r="E980" s="204"/>
      <c r="F980" s="289"/>
      <c r="G980" s="232"/>
      <c r="H980" s="233"/>
      <c r="I980" s="233"/>
      <c r="J980" s="233"/>
      <c r="K980" s="233"/>
      <c r="L980" s="233"/>
      <c r="M980" s="233"/>
      <c r="N980" s="233"/>
      <c r="O980" s="233"/>
      <c r="P980" s="233"/>
      <c r="Q980" s="233"/>
      <c r="R980" s="233"/>
      <c r="S980" s="233"/>
      <c r="T980" s="233"/>
      <c r="U980" s="233"/>
      <c r="V980" s="233"/>
      <c r="W980" s="233"/>
      <c r="X980" s="233"/>
      <c r="Y980" s="233"/>
      <c r="Z980" s="233"/>
      <c r="AA980" s="233"/>
      <c r="AB980" s="233"/>
      <c r="AC980" s="233"/>
      <c r="AD980" s="234"/>
      <c r="AE980" s="86"/>
      <c r="AF980" s="86"/>
      <c r="AG980" s="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76"/>
      <c r="BE980" s="5"/>
      <c r="BF980" s="5"/>
      <c r="BH980" s="9" t="s">
        <v>396</v>
      </c>
      <c r="BI980" s="9" t="s">
        <v>514</v>
      </c>
      <c r="BJ980" s="9" t="s">
        <v>185</v>
      </c>
    </row>
    <row r="981" spans="1:62" ht="260.10000000000002" customHeight="1" x14ac:dyDescent="0.15">
      <c r="A981" s="308" t="s">
        <v>514</v>
      </c>
      <c r="B981" s="304" t="s">
        <v>185</v>
      </c>
      <c r="C981" s="304" t="s">
        <v>396</v>
      </c>
      <c r="D981" s="303" t="s">
        <v>628</v>
      </c>
      <c r="E981" s="205"/>
      <c r="F981" s="287">
        <f t="shared" ref="F981:F982" si="486">SUM(AG981:BD981)</f>
        <v>0</v>
      </c>
      <c r="G981" s="210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211"/>
      <c r="AE981" s="32"/>
      <c r="AF981" s="32"/>
      <c r="AG981" s="140"/>
      <c r="AH981" s="72"/>
      <c r="AI981" s="72"/>
      <c r="AJ981" s="73"/>
      <c r="AK981" s="72"/>
      <c r="AL981" s="72"/>
      <c r="AM981" s="93"/>
      <c r="AN981" s="94"/>
      <c r="AO981" s="72"/>
      <c r="AP981" s="72"/>
      <c r="AQ981" s="74"/>
      <c r="AR981" s="74"/>
      <c r="AS981" s="74"/>
      <c r="AT981" s="74"/>
      <c r="AU981" s="74"/>
      <c r="AV981" s="95"/>
      <c r="AW981" s="96"/>
      <c r="AX981" s="74"/>
      <c r="AY981" s="74"/>
      <c r="AZ981" s="74"/>
      <c r="BA981" s="95"/>
      <c r="BB981" s="72"/>
      <c r="BC981" s="72"/>
      <c r="BD981" s="75"/>
      <c r="BE981" s="5"/>
      <c r="BF981" s="5">
        <f>SUM(AG981:BD981)</f>
        <v>0</v>
      </c>
      <c r="BH981" s="9" t="s">
        <v>396</v>
      </c>
      <c r="BI981" s="9" t="s">
        <v>514</v>
      </c>
      <c r="BJ981" s="9" t="s">
        <v>185</v>
      </c>
    </row>
    <row r="982" spans="1:62" ht="260.10000000000002" customHeight="1" x14ac:dyDescent="0.15">
      <c r="A982" s="309" t="s">
        <v>514</v>
      </c>
      <c r="B982" s="304" t="s">
        <v>185</v>
      </c>
      <c r="C982" s="304" t="s">
        <v>396</v>
      </c>
      <c r="D982" s="159" t="s">
        <v>629</v>
      </c>
      <c r="E982" s="205">
        <f t="shared" ref="E982" si="487">COUNTIF(AG980:BD980,"○")</f>
        <v>0</v>
      </c>
      <c r="F982" s="287">
        <f t="shared" si="486"/>
        <v>0</v>
      </c>
      <c r="G982" s="210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211"/>
      <c r="AE982" s="32"/>
      <c r="AF982" s="32"/>
      <c r="AG982" s="136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78"/>
      <c r="BE982" s="5">
        <f>COUNTIF(AG980:BD980,"○")</f>
        <v>0</v>
      </c>
      <c r="BF982" s="5">
        <f>SUM(AG982:BD982)</f>
        <v>0</v>
      </c>
      <c r="BH982" s="9" t="s">
        <v>396</v>
      </c>
      <c r="BI982" s="9" t="s">
        <v>514</v>
      </c>
      <c r="BJ982" s="9" t="s">
        <v>185</v>
      </c>
    </row>
    <row r="983" spans="1:62" ht="260.10000000000002" customHeight="1" x14ac:dyDescent="0.15">
      <c r="A983" s="312" t="s">
        <v>514</v>
      </c>
      <c r="B983" s="312" t="s">
        <v>185</v>
      </c>
      <c r="C983" s="312" t="s">
        <v>396</v>
      </c>
      <c r="D983" s="70" t="s">
        <v>601</v>
      </c>
      <c r="E983" s="277"/>
      <c r="F983" s="291"/>
      <c r="G983" s="249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250"/>
      <c r="AE983" s="2"/>
      <c r="AF983" s="2"/>
      <c r="AG983" s="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76"/>
      <c r="BE983" s="5"/>
      <c r="BF983" s="5"/>
      <c r="BH983" s="9" t="s">
        <v>396</v>
      </c>
      <c r="BI983" s="9" t="s">
        <v>514</v>
      </c>
      <c r="BJ983" s="9" t="s">
        <v>185</v>
      </c>
    </row>
    <row r="984" spans="1:62" ht="110.1" customHeight="1" x14ac:dyDescent="0.15">
      <c r="A984" s="308" t="s">
        <v>515</v>
      </c>
      <c r="B984" s="304" t="s">
        <v>186</v>
      </c>
      <c r="C984" s="304" t="s">
        <v>396</v>
      </c>
      <c r="D984" s="35" t="s">
        <v>548</v>
      </c>
      <c r="E984" s="205"/>
      <c r="F984" s="292"/>
      <c r="G984" s="228"/>
      <c r="H984" s="229"/>
      <c r="I984" s="229"/>
      <c r="J984" s="229"/>
      <c r="K984" s="229"/>
      <c r="L984" s="229"/>
      <c r="M984" s="229"/>
      <c r="N984" s="229"/>
      <c r="O984" s="229"/>
      <c r="P984" s="229"/>
      <c r="Q984" s="229"/>
      <c r="R984" s="229"/>
      <c r="S984" s="229"/>
      <c r="T984" s="229"/>
      <c r="U984" s="229"/>
      <c r="V984" s="229"/>
      <c r="W984" s="229"/>
      <c r="X984" s="229"/>
      <c r="Y984" s="229"/>
      <c r="Z984" s="229"/>
      <c r="AA984" s="229"/>
      <c r="AB984" s="229"/>
      <c r="AC984" s="229"/>
      <c r="AD984" s="230"/>
      <c r="AE984" s="200"/>
      <c r="AF984" s="200"/>
      <c r="AG984" s="39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153"/>
      <c r="BE984" s="1"/>
      <c r="BF984" s="1"/>
      <c r="BH984" s="9" t="s">
        <v>396</v>
      </c>
      <c r="BI984" s="9" t="s">
        <v>515</v>
      </c>
      <c r="BJ984" s="9" t="s">
        <v>186</v>
      </c>
    </row>
    <row r="985" spans="1:62" ht="260.10000000000002" customHeight="1" x14ac:dyDescent="0.15">
      <c r="A985" s="308" t="s">
        <v>515</v>
      </c>
      <c r="B985" s="304" t="s">
        <v>186</v>
      </c>
      <c r="C985" s="304" t="s">
        <v>396</v>
      </c>
      <c r="D985" s="303" t="s">
        <v>628</v>
      </c>
      <c r="E985" s="205"/>
      <c r="F985" s="287">
        <f t="shared" ref="F985:F986" si="488">SUM(AG985:BD985)</f>
        <v>0</v>
      </c>
      <c r="G985" s="210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211"/>
      <c r="AE985" s="32"/>
      <c r="AF985" s="32"/>
      <c r="AG985" s="140"/>
      <c r="AH985" s="72"/>
      <c r="AI985" s="72"/>
      <c r="AJ985" s="73"/>
      <c r="AK985" s="72"/>
      <c r="AL985" s="72"/>
      <c r="AM985" s="93"/>
      <c r="AN985" s="94"/>
      <c r="AO985" s="72"/>
      <c r="AP985" s="72"/>
      <c r="AQ985" s="74"/>
      <c r="AR985" s="74"/>
      <c r="AS985" s="74"/>
      <c r="AT985" s="74"/>
      <c r="AU985" s="74"/>
      <c r="AV985" s="95"/>
      <c r="AW985" s="96"/>
      <c r="AX985" s="74"/>
      <c r="AY985" s="74"/>
      <c r="AZ985" s="74"/>
      <c r="BA985" s="95"/>
      <c r="BB985" s="72"/>
      <c r="BC985" s="72"/>
      <c r="BD985" s="75"/>
      <c r="BE985" s="5"/>
      <c r="BF985" s="5">
        <f>SUM(AG985:BD985)</f>
        <v>0</v>
      </c>
      <c r="BH985" s="9" t="s">
        <v>396</v>
      </c>
      <c r="BI985" s="9" t="s">
        <v>515</v>
      </c>
      <c r="BJ985" s="9" t="s">
        <v>186</v>
      </c>
    </row>
    <row r="986" spans="1:62" ht="260.10000000000002" customHeight="1" x14ac:dyDescent="0.15">
      <c r="A986" s="309" t="s">
        <v>515</v>
      </c>
      <c r="B986" s="304" t="s">
        <v>186</v>
      </c>
      <c r="C986" s="304" t="s">
        <v>396</v>
      </c>
      <c r="D986" s="35" t="s">
        <v>629</v>
      </c>
      <c r="E986" s="205">
        <f t="shared" ref="E986" si="489">COUNTIF(AG984:BD984,"○")</f>
        <v>0</v>
      </c>
      <c r="F986" s="287">
        <f t="shared" si="488"/>
        <v>0</v>
      </c>
      <c r="G986" s="212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213"/>
      <c r="AE986" s="5"/>
      <c r="AF986" s="5"/>
      <c r="AG986" s="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76"/>
      <c r="BE986" s="5">
        <f>COUNTIF(AG984:BD984,"○")</f>
        <v>0</v>
      </c>
      <c r="BF986" s="5">
        <f>SUM(AG986:BD986)</f>
        <v>0</v>
      </c>
      <c r="BH986" s="9" t="s">
        <v>396</v>
      </c>
      <c r="BI986" s="9" t="s">
        <v>515</v>
      </c>
      <c r="BJ986" s="9" t="s">
        <v>186</v>
      </c>
    </row>
    <row r="987" spans="1:62" ht="260.10000000000002" customHeight="1" x14ac:dyDescent="0.15">
      <c r="A987" s="305" t="s">
        <v>515</v>
      </c>
      <c r="B987" s="305" t="s">
        <v>186</v>
      </c>
      <c r="C987" s="305" t="s">
        <v>396</v>
      </c>
      <c r="D987" s="88" t="s">
        <v>601</v>
      </c>
      <c r="E987" s="205"/>
      <c r="F987" s="290"/>
      <c r="G987" s="216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  <c r="AA987" s="125"/>
      <c r="AB987" s="125"/>
      <c r="AC987" s="125"/>
      <c r="AD987" s="217"/>
      <c r="AE987" s="201"/>
      <c r="AF987" s="201"/>
      <c r="AG987" s="138"/>
      <c r="AH987" s="83"/>
      <c r="AI987" s="83"/>
      <c r="AJ987" s="83"/>
      <c r="AK987" s="83"/>
      <c r="AL987" s="83"/>
      <c r="AM987" s="83"/>
      <c r="AN987" s="83"/>
      <c r="AO987" s="83"/>
      <c r="AP987" s="83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  <c r="BA987" s="83"/>
      <c r="BB987" s="83"/>
      <c r="BC987" s="83"/>
      <c r="BD987" s="84"/>
      <c r="BE987" s="2"/>
      <c r="BF987" s="2"/>
      <c r="BH987" s="9" t="s">
        <v>396</v>
      </c>
      <c r="BI987" s="9" t="s">
        <v>515</v>
      </c>
      <c r="BJ987" s="9" t="s">
        <v>186</v>
      </c>
    </row>
    <row r="988" spans="1:62" ht="110.1" customHeight="1" x14ac:dyDescent="0.15">
      <c r="A988" s="313" t="s">
        <v>516</v>
      </c>
      <c r="B988" s="306" t="s">
        <v>187</v>
      </c>
      <c r="C988" s="306" t="s">
        <v>396</v>
      </c>
      <c r="D988" s="37" t="s">
        <v>548</v>
      </c>
      <c r="E988" s="204"/>
      <c r="F988" s="289"/>
      <c r="G988" s="232"/>
      <c r="H988" s="233"/>
      <c r="I988" s="233"/>
      <c r="J988" s="233"/>
      <c r="K988" s="233"/>
      <c r="L988" s="233"/>
      <c r="M988" s="233"/>
      <c r="N988" s="233"/>
      <c r="O988" s="233"/>
      <c r="P988" s="233"/>
      <c r="Q988" s="233"/>
      <c r="R988" s="233"/>
      <c r="S988" s="233"/>
      <c r="T988" s="233"/>
      <c r="U988" s="233"/>
      <c r="V988" s="233"/>
      <c r="W988" s="233"/>
      <c r="X988" s="233"/>
      <c r="Y988" s="233"/>
      <c r="Z988" s="233"/>
      <c r="AA988" s="233"/>
      <c r="AB988" s="233"/>
      <c r="AC988" s="233"/>
      <c r="AD988" s="234"/>
      <c r="AE988" s="86"/>
      <c r="AF988" s="86"/>
      <c r="AG988" s="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76"/>
      <c r="BE988" s="5"/>
      <c r="BF988" s="5"/>
      <c r="BH988" s="9" t="s">
        <v>396</v>
      </c>
      <c r="BI988" s="9" t="s">
        <v>516</v>
      </c>
      <c r="BJ988" s="9" t="s">
        <v>187</v>
      </c>
    </row>
    <row r="989" spans="1:62" ht="260.10000000000002" customHeight="1" x14ac:dyDescent="0.15">
      <c r="A989" s="308" t="s">
        <v>516</v>
      </c>
      <c r="B989" s="304" t="s">
        <v>187</v>
      </c>
      <c r="C989" s="304" t="s">
        <v>396</v>
      </c>
      <c r="D989" s="303" t="s">
        <v>628</v>
      </c>
      <c r="E989" s="205"/>
      <c r="F989" s="287">
        <f t="shared" ref="F989:F990" si="490">SUM(AG989:BD989)</f>
        <v>0</v>
      </c>
      <c r="G989" s="210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211"/>
      <c r="AE989" s="32"/>
      <c r="AF989" s="32"/>
      <c r="AG989" s="140"/>
      <c r="AH989" s="72"/>
      <c r="AI989" s="72"/>
      <c r="AJ989" s="73"/>
      <c r="AK989" s="72"/>
      <c r="AL989" s="72"/>
      <c r="AM989" s="93"/>
      <c r="AN989" s="94"/>
      <c r="AO989" s="72"/>
      <c r="AP989" s="72"/>
      <c r="AQ989" s="74"/>
      <c r="AR989" s="74"/>
      <c r="AS989" s="74"/>
      <c r="AT989" s="74"/>
      <c r="AU989" s="74"/>
      <c r="AV989" s="95"/>
      <c r="AW989" s="96"/>
      <c r="AX989" s="74"/>
      <c r="AY989" s="74"/>
      <c r="AZ989" s="74"/>
      <c r="BA989" s="95"/>
      <c r="BB989" s="72"/>
      <c r="BC989" s="72"/>
      <c r="BD989" s="75"/>
      <c r="BE989" s="5"/>
      <c r="BF989" s="5">
        <f>SUM(AG989:BD989)</f>
        <v>0</v>
      </c>
      <c r="BH989" s="9" t="s">
        <v>396</v>
      </c>
      <c r="BI989" s="9" t="s">
        <v>516</v>
      </c>
      <c r="BJ989" s="9" t="s">
        <v>187</v>
      </c>
    </row>
    <row r="990" spans="1:62" ht="260.10000000000002" customHeight="1" x14ac:dyDescent="0.15">
      <c r="A990" s="309" t="s">
        <v>516</v>
      </c>
      <c r="B990" s="304" t="s">
        <v>187</v>
      </c>
      <c r="C990" s="304" t="s">
        <v>396</v>
      </c>
      <c r="D990" s="35" t="s">
        <v>629</v>
      </c>
      <c r="E990" s="205">
        <f t="shared" ref="E990" si="491">COUNTIF(AG988:BD988,"○")</f>
        <v>0</v>
      </c>
      <c r="F990" s="287">
        <f t="shared" si="490"/>
        <v>0</v>
      </c>
      <c r="G990" s="212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213"/>
      <c r="AE990" s="5"/>
      <c r="AF990" s="5"/>
      <c r="AG990" s="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76"/>
      <c r="BE990" s="5">
        <f>COUNTIF(AG988:BD988,"○")</f>
        <v>0</v>
      </c>
      <c r="BF990" s="5">
        <f>SUM(AG990:BD990)</f>
        <v>0</v>
      </c>
      <c r="BH990" s="9" t="s">
        <v>396</v>
      </c>
      <c r="BI990" s="9" t="s">
        <v>516</v>
      </c>
      <c r="BJ990" s="9" t="s">
        <v>187</v>
      </c>
    </row>
    <row r="991" spans="1:62" ht="260.10000000000002" customHeight="1" x14ac:dyDescent="0.15">
      <c r="A991" s="312" t="s">
        <v>516</v>
      </c>
      <c r="B991" s="312" t="s">
        <v>187</v>
      </c>
      <c r="C991" s="312" t="s">
        <v>396</v>
      </c>
      <c r="D991" s="71" t="s">
        <v>601</v>
      </c>
      <c r="E991" s="277"/>
      <c r="F991" s="291"/>
      <c r="G991" s="264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265"/>
      <c r="AE991" s="266"/>
      <c r="AF991" s="266"/>
      <c r="AG991" s="138"/>
      <c r="AH991" s="83"/>
      <c r="AI991" s="83"/>
      <c r="AJ991" s="83"/>
      <c r="AK991" s="83"/>
      <c r="AL991" s="83"/>
      <c r="AM991" s="83"/>
      <c r="AN991" s="83"/>
      <c r="AO991" s="83"/>
      <c r="AP991" s="83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  <c r="BA991" s="83"/>
      <c r="BB991" s="83"/>
      <c r="BC991" s="83"/>
      <c r="BD991" s="84"/>
      <c r="BE991" s="5"/>
      <c r="BF991" s="5"/>
      <c r="BH991" s="9" t="s">
        <v>396</v>
      </c>
      <c r="BI991" s="9" t="s">
        <v>516</v>
      </c>
      <c r="BJ991" s="9" t="s">
        <v>187</v>
      </c>
    </row>
    <row r="992" spans="1:62" ht="110.1" customHeight="1" x14ac:dyDescent="0.15">
      <c r="A992" s="308" t="s">
        <v>517</v>
      </c>
      <c r="B992" s="304" t="s">
        <v>188</v>
      </c>
      <c r="C992" s="304" t="s">
        <v>396</v>
      </c>
      <c r="D992" s="35" t="s">
        <v>548</v>
      </c>
      <c r="E992" s="205"/>
      <c r="F992" s="292"/>
      <c r="G992" s="228"/>
      <c r="H992" s="229"/>
      <c r="I992" s="229"/>
      <c r="J992" s="229"/>
      <c r="K992" s="229"/>
      <c r="L992" s="229"/>
      <c r="M992" s="229"/>
      <c r="N992" s="229"/>
      <c r="O992" s="229"/>
      <c r="P992" s="229"/>
      <c r="Q992" s="229"/>
      <c r="R992" s="229"/>
      <c r="S992" s="229"/>
      <c r="T992" s="229"/>
      <c r="U992" s="229"/>
      <c r="V992" s="229"/>
      <c r="W992" s="229"/>
      <c r="X992" s="229"/>
      <c r="Y992" s="229"/>
      <c r="Z992" s="229"/>
      <c r="AA992" s="229"/>
      <c r="AB992" s="229"/>
      <c r="AC992" s="229"/>
      <c r="AD992" s="230"/>
      <c r="AE992" s="200"/>
      <c r="AF992" s="200"/>
      <c r="AG992" s="39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153"/>
      <c r="BE992" s="1"/>
      <c r="BF992" s="1"/>
      <c r="BH992" s="9" t="s">
        <v>396</v>
      </c>
      <c r="BI992" s="9" t="s">
        <v>517</v>
      </c>
      <c r="BJ992" s="9" t="s">
        <v>188</v>
      </c>
    </row>
    <row r="993" spans="1:62" ht="260.10000000000002" customHeight="1" x14ac:dyDescent="0.15">
      <c r="A993" s="308" t="s">
        <v>517</v>
      </c>
      <c r="B993" s="304" t="s">
        <v>188</v>
      </c>
      <c r="C993" s="304" t="s">
        <v>396</v>
      </c>
      <c r="D993" s="303" t="s">
        <v>628</v>
      </c>
      <c r="E993" s="205"/>
      <c r="F993" s="287">
        <f t="shared" ref="F993:F994" si="492">SUM(AG993:BD993)</f>
        <v>0</v>
      </c>
      <c r="G993" s="210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211"/>
      <c r="AE993" s="32"/>
      <c r="AF993" s="32"/>
      <c r="AG993" s="140"/>
      <c r="AH993" s="72"/>
      <c r="AI993" s="72"/>
      <c r="AJ993" s="73"/>
      <c r="AK993" s="72"/>
      <c r="AL993" s="72"/>
      <c r="AM993" s="93"/>
      <c r="AN993" s="94"/>
      <c r="AO993" s="72"/>
      <c r="AP993" s="72"/>
      <c r="AQ993" s="74"/>
      <c r="AR993" s="74"/>
      <c r="AS993" s="74"/>
      <c r="AT993" s="74"/>
      <c r="AU993" s="74"/>
      <c r="AV993" s="95"/>
      <c r="AW993" s="96"/>
      <c r="AX993" s="74"/>
      <c r="AY993" s="74"/>
      <c r="AZ993" s="74"/>
      <c r="BA993" s="95"/>
      <c r="BB993" s="72"/>
      <c r="BC993" s="72"/>
      <c r="BD993" s="75"/>
      <c r="BE993" s="5"/>
      <c r="BF993" s="5">
        <f>SUM(AG993:BD993)</f>
        <v>0</v>
      </c>
      <c r="BH993" s="9" t="s">
        <v>396</v>
      </c>
      <c r="BI993" s="9" t="s">
        <v>517</v>
      </c>
      <c r="BJ993" s="9" t="s">
        <v>188</v>
      </c>
    </row>
    <row r="994" spans="1:62" ht="260.10000000000002" customHeight="1" x14ac:dyDescent="0.15">
      <c r="A994" s="309" t="s">
        <v>517</v>
      </c>
      <c r="B994" s="304" t="s">
        <v>188</v>
      </c>
      <c r="C994" s="304" t="s">
        <v>396</v>
      </c>
      <c r="D994" s="35" t="s">
        <v>629</v>
      </c>
      <c r="E994" s="205">
        <f t="shared" ref="E994" si="493">COUNTIF(AG992:BD992,"○")</f>
        <v>0</v>
      </c>
      <c r="F994" s="287">
        <f t="shared" si="492"/>
        <v>0</v>
      </c>
      <c r="G994" s="212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213"/>
      <c r="AE994" s="5"/>
      <c r="AF994" s="5"/>
      <c r="AG994" s="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76"/>
      <c r="BE994" s="5">
        <f>COUNTIF(AG992:BD992,"○")</f>
        <v>0</v>
      </c>
      <c r="BF994" s="5">
        <f>SUM(AG994:BD994)</f>
        <v>0</v>
      </c>
      <c r="BH994" s="9" t="s">
        <v>396</v>
      </c>
      <c r="BI994" s="9" t="s">
        <v>517</v>
      </c>
      <c r="BJ994" s="9" t="s">
        <v>188</v>
      </c>
    </row>
    <row r="995" spans="1:62" ht="260.10000000000002" customHeight="1" x14ac:dyDescent="0.15">
      <c r="A995" s="305" t="s">
        <v>517</v>
      </c>
      <c r="B995" s="305" t="s">
        <v>188</v>
      </c>
      <c r="C995" s="305" t="s">
        <v>396</v>
      </c>
      <c r="D995" s="88" t="s">
        <v>601</v>
      </c>
      <c r="E995" s="205"/>
      <c r="F995" s="290"/>
      <c r="G995" s="216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  <c r="AA995" s="125"/>
      <c r="AB995" s="125"/>
      <c r="AC995" s="125"/>
      <c r="AD995" s="217"/>
      <c r="AE995" s="201"/>
      <c r="AF995" s="201"/>
      <c r="AG995" s="138"/>
      <c r="AH995" s="83"/>
      <c r="AI995" s="83"/>
      <c r="AJ995" s="83"/>
      <c r="AK995" s="83"/>
      <c r="AL995" s="83"/>
      <c r="AM995" s="83"/>
      <c r="AN995" s="83"/>
      <c r="AO995" s="83"/>
      <c r="AP995" s="83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  <c r="BA995" s="83"/>
      <c r="BB995" s="83"/>
      <c r="BC995" s="83"/>
      <c r="BD995" s="84"/>
      <c r="BE995" s="2"/>
      <c r="BF995" s="2"/>
      <c r="BH995" s="9" t="s">
        <v>396</v>
      </c>
      <c r="BI995" s="9" t="s">
        <v>517</v>
      </c>
      <c r="BJ995" s="9" t="s">
        <v>188</v>
      </c>
    </row>
    <row r="996" spans="1:62" ht="110.1" customHeight="1" x14ac:dyDescent="0.15">
      <c r="A996" s="313" t="s">
        <v>518</v>
      </c>
      <c r="B996" s="306" t="s">
        <v>189</v>
      </c>
      <c r="C996" s="306" t="s">
        <v>396</v>
      </c>
      <c r="D996" s="37" t="s">
        <v>548</v>
      </c>
      <c r="E996" s="204"/>
      <c r="F996" s="289"/>
      <c r="G996" s="232"/>
      <c r="H996" s="233"/>
      <c r="I996" s="233"/>
      <c r="J996" s="233"/>
      <c r="K996" s="233"/>
      <c r="L996" s="233"/>
      <c r="M996" s="233"/>
      <c r="N996" s="233"/>
      <c r="O996" s="233"/>
      <c r="P996" s="233"/>
      <c r="Q996" s="233"/>
      <c r="R996" s="233"/>
      <c r="S996" s="233"/>
      <c r="T996" s="233"/>
      <c r="U996" s="233"/>
      <c r="V996" s="233"/>
      <c r="W996" s="233"/>
      <c r="X996" s="233"/>
      <c r="Y996" s="233"/>
      <c r="Z996" s="233"/>
      <c r="AA996" s="233"/>
      <c r="AB996" s="233"/>
      <c r="AC996" s="233"/>
      <c r="AD996" s="234"/>
      <c r="AE996" s="86"/>
      <c r="AF996" s="86"/>
      <c r="AG996" s="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76"/>
      <c r="BE996" s="5"/>
      <c r="BF996" s="5"/>
      <c r="BH996" s="9" t="s">
        <v>396</v>
      </c>
      <c r="BI996" s="9" t="s">
        <v>518</v>
      </c>
      <c r="BJ996" s="9" t="s">
        <v>189</v>
      </c>
    </row>
    <row r="997" spans="1:62" ht="260.10000000000002" customHeight="1" x14ac:dyDescent="0.15">
      <c r="A997" s="308" t="s">
        <v>518</v>
      </c>
      <c r="B997" s="304" t="s">
        <v>189</v>
      </c>
      <c r="C997" s="304" t="s">
        <v>396</v>
      </c>
      <c r="D997" s="303" t="s">
        <v>628</v>
      </c>
      <c r="E997" s="205"/>
      <c r="F997" s="287">
        <f t="shared" ref="F997:F998" si="494">SUM(AG997:BD997)</f>
        <v>0</v>
      </c>
      <c r="G997" s="210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211"/>
      <c r="AE997" s="32"/>
      <c r="AF997" s="32"/>
      <c r="AG997" s="150"/>
      <c r="AH997" s="134"/>
      <c r="AI997" s="134"/>
      <c r="AJ997" s="134"/>
      <c r="AK997" s="134"/>
      <c r="AL997" s="134"/>
      <c r="AM997" s="134"/>
      <c r="AN997" s="134"/>
      <c r="AO997" s="134"/>
      <c r="AP997" s="134"/>
      <c r="AQ997" s="134"/>
      <c r="AR997" s="134"/>
      <c r="AS997" s="134"/>
      <c r="AT997" s="134"/>
      <c r="AU997" s="134"/>
      <c r="AV997" s="134"/>
      <c r="AW997" s="134"/>
      <c r="AX997" s="134"/>
      <c r="AY997" s="134"/>
      <c r="AZ997" s="134"/>
      <c r="BA997" s="134"/>
      <c r="BB997" s="134"/>
      <c r="BC997" s="134"/>
      <c r="BD997" s="135"/>
      <c r="BE997" s="5"/>
      <c r="BF997" s="5">
        <f>SUM(AG997:BD997)</f>
        <v>0</v>
      </c>
      <c r="BH997" s="9" t="s">
        <v>396</v>
      </c>
      <c r="BI997" s="9" t="s">
        <v>518</v>
      </c>
      <c r="BJ997" s="9" t="s">
        <v>189</v>
      </c>
    </row>
    <row r="998" spans="1:62" ht="260.10000000000002" customHeight="1" x14ac:dyDescent="0.15">
      <c r="A998" s="309" t="s">
        <v>518</v>
      </c>
      <c r="B998" s="304" t="s">
        <v>189</v>
      </c>
      <c r="C998" s="304" t="s">
        <v>396</v>
      </c>
      <c r="D998" s="35" t="s">
        <v>629</v>
      </c>
      <c r="E998" s="205">
        <f t="shared" ref="E998" si="495">COUNTIF(AG996:BD996,"○")</f>
        <v>0</v>
      </c>
      <c r="F998" s="287">
        <f t="shared" si="494"/>
        <v>0</v>
      </c>
      <c r="G998" s="212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213"/>
      <c r="AE998" s="5"/>
      <c r="AF998" s="5"/>
      <c r="AG998" s="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76"/>
      <c r="BE998" s="5">
        <f>COUNTIF(AG996:BD996,"○")</f>
        <v>0</v>
      </c>
      <c r="BF998" s="5">
        <f>SUM(AG998:BD998)</f>
        <v>0</v>
      </c>
      <c r="BH998" s="9" t="s">
        <v>396</v>
      </c>
      <c r="BI998" s="9" t="s">
        <v>518</v>
      </c>
      <c r="BJ998" s="9" t="s">
        <v>189</v>
      </c>
    </row>
    <row r="999" spans="1:62" ht="260.10000000000002" customHeight="1" thickBot="1" x14ac:dyDescent="0.2">
      <c r="A999" s="307" t="s">
        <v>518</v>
      </c>
      <c r="B999" s="307" t="s">
        <v>189</v>
      </c>
      <c r="C999" s="307" t="s">
        <v>396</v>
      </c>
      <c r="D999" s="82" t="s">
        <v>601</v>
      </c>
      <c r="E999" s="278"/>
      <c r="F999" s="288"/>
      <c r="G999" s="214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215"/>
      <c r="AE999" s="107"/>
      <c r="AF999" s="107"/>
      <c r="AG999" s="137"/>
      <c r="AH999" s="105"/>
      <c r="AI999" s="105"/>
      <c r="AJ999" s="105"/>
      <c r="AK999" s="105"/>
      <c r="AL999" s="105"/>
      <c r="AM999" s="105"/>
      <c r="AN999" s="105"/>
      <c r="AO999" s="105"/>
      <c r="AP999" s="105"/>
      <c r="AQ999" s="105"/>
      <c r="AR999" s="105"/>
      <c r="AS999" s="105"/>
      <c r="AT999" s="105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6"/>
      <c r="BE999" s="5"/>
      <c r="BF999" s="5"/>
      <c r="BH999" s="9" t="s">
        <v>396</v>
      </c>
      <c r="BI999" s="9" t="s">
        <v>518</v>
      </c>
      <c r="BJ999" s="9" t="s">
        <v>189</v>
      </c>
    </row>
    <row r="1000" spans="1:62" ht="102" customHeight="1" x14ac:dyDescent="0.15">
      <c r="A1000" s="310" t="s">
        <v>519</v>
      </c>
      <c r="B1000" s="311" t="s">
        <v>190</v>
      </c>
      <c r="C1000" s="311" t="s">
        <v>212</v>
      </c>
      <c r="D1000" s="34" t="s">
        <v>548</v>
      </c>
      <c r="E1000" s="204"/>
      <c r="F1000" s="289"/>
      <c r="G1000" s="231"/>
      <c r="H1000" s="21"/>
      <c r="I1000" s="21"/>
      <c r="J1000" s="21" t="s">
        <v>561</v>
      </c>
      <c r="K1000" s="21"/>
      <c r="L1000" s="21"/>
      <c r="M1000" s="21" t="s">
        <v>561</v>
      </c>
      <c r="N1000" s="21" t="s">
        <v>561</v>
      </c>
      <c r="O1000" s="21"/>
      <c r="P1000" s="21"/>
      <c r="Q1000" s="21"/>
      <c r="R1000" s="21" t="s">
        <v>561</v>
      </c>
      <c r="S1000" s="21"/>
      <c r="T1000" s="21"/>
      <c r="U1000" s="21"/>
      <c r="V1000" s="21"/>
      <c r="W1000" s="21" t="s">
        <v>561</v>
      </c>
      <c r="X1000" s="21" t="s">
        <v>561</v>
      </c>
      <c r="Y1000" s="21"/>
      <c r="Z1000" s="21" t="s">
        <v>561</v>
      </c>
      <c r="AA1000" s="21" t="s">
        <v>561</v>
      </c>
      <c r="AB1000" s="21"/>
      <c r="AC1000" s="21"/>
      <c r="AD1000" s="236"/>
      <c r="AE1000" s="200"/>
      <c r="AF1000" s="200"/>
      <c r="AG1000" s="22"/>
      <c r="AH1000" s="21"/>
      <c r="AI1000" s="21"/>
      <c r="AJ1000" s="21" t="s">
        <v>561</v>
      </c>
      <c r="AK1000" s="21"/>
      <c r="AL1000" s="21" t="s">
        <v>572</v>
      </c>
      <c r="AM1000" s="21" t="s">
        <v>561</v>
      </c>
      <c r="AN1000" s="21" t="s">
        <v>561</v>
      </c>
      <c r="AO1000" s="21"/>
      <c r="AP1000" s="21"/>
      <c r="AQ1000" s="21"/>
      <c r="AR1000" s="21" t="s">
        <v>561</v>
      </c>
      <c r="AS1000" s="21"/>
      <c r="AT1000" s="21"/>
      <c r="AU1000" s="21"/>
      <c r="AV1000" s="21"/>
      <c r="AW1000" s="21" t="s">
        <v>561</v>
      </c>
      <c r="AX1000" s="21" t="s">
        <v>561</v>
      </c>
      <c r="AY1000" s="21"/>
      <c r="AZ1000" s="21" t="s">
        <v>561</v>
      </c>
      <c r="BA1000" s="21" t="s">
        <v>561</v>
      </c>
      <c r="BB1000" s="21"/>
      <c r="BC1000" s="21"/>
      <c r="BD1000" s="155"/>
      <c r="BE1000" s="24"/>
      <c r="BF1000" s="24"/>
      <c r="BH1000" s="9" t="s">
        <v>212</v>
      </c>
      <c r="BI1000" s="9" t="s">
        <v>519</v>
      </c>
      <c r="BJ1000" s="9" t="s">
        <v>190</v>
      </c>
    </row>
    <row r="1001" spans="1:62" ht="260.10000000000002" customHeight="1" x14ac:dyDescent="0.15">
      <c r="A1001" s="308" t="s">
        <v>519</v>
      </c>
      <c r="B1001" s="304" t="s">
        <v>190</v>
      </c>
      <c r="C1001" s="304" t="s">
        <v>212</v>
      </c>
      <c r="D1001" s="303" t="s">
        <v>628</v>
      </c>
      <c r="E1001" s="205"/>
      <c r="F1001" s="287">
        <f t="shared" ref="F1001:F1002" si="496">SUM(AG1001:BD1001)</f>
        <v>3310730</v>
      </c>
      <c r="G1001" s="210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211"/>
      <c r="AE1001" s="32"/>
      <c r="AF1001" s="32"/>
      <c r="AG1001" s="136"/>
      <c r="AH1001" s="47"/>
      <c r="AI1001" s="47"/>
      <c r="AJ1001" s="47">
        <v>1500000</v>
      </c>
      <c r="AK1001" s="47"/>
      <c r="AL1001" s="47">
        <v>18700</v>
      </c>
      <c r="AM1001" s="47">
        <v>294000</v>
      </c>
      <c r="AN1001" s="47">
        <v>636000</v>
      </c>
      <c r="AO1001" s="47"/>
      <c r="AP1001" s="47"/>
      <c r="AQ1001" s="47"/>
      <c r="AR1001" s="47">
        <v>48000</v>
      </c>
      <c r="AS1001" s="47"/>
      <c r="AT1001" s="47"/>
      <c r="AU1001" s="47"/>
      <c r="AV1001" s="47"/>
      <c r="AW1001" s="47">
        <v>367200</v>
      </c>
      <c r="AX1001" s="47">
        <v>183600</v>
      </c>
      <c r="AY1001" s="47"/>
      <c r="AZ1001" s="47">
        <v>83230</v>
      </c>
      <c r="BA1001" s="47">
        <v>180000</v>
      </c>
      <c r="BB1001" s="47"/>
      <c r="BC1001" s="47"/>
      <c r="BD1001" s="78"/>
      <c r="BE1001" s="5"/>
      <c r="BF1001" s="5">
        <f>SUM(AG1001:BD1001)</f>
        <v>3310730</v>
      </c>
      <c r="BH1001" s="9" t="s">
        <v>212</v>
      </c>
      <c r="BI1001" s="9" t="s">
        <v>519</v>
      </c>
      <c r="BJ1001" s="9" t="s">
        <v>190</v>
      </c>
    </row>
    <row r="1002" spans="1:62" ht="260.10000000000002" customHeight="1" x14ac:dyDescent="0.15">
      <c r="A1002" s="309" t="s">
        <v>519</v>
      </c>
      <c r="B1002" s="304" t="s">
        <v>190</v>
      </c>
      <c r="C1002" s="304" t="s">
        <v>212</v>
      </c>
      <c r="D1002" s="35" t="s">
        <v>629</v>
      </c>
      <c r="E1002" s="205">
        <f t="shared" ref="E1002" si="497">COUNTIF(AG1000:BD1000,"○")</f>
        <v>9</v>
      </c>
      <c r="F1002" s="287">
        <f t="shared" si="496"/>
        <v>3108430</v>
      </c>
      <c r="G1002" s="212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213"/>
      <c r="AE1002" s="5"/>
      <c r="AF1002" s="5"/>
      <c r="AG1002" s="102"/>
      <c r="AH1002" s="68"/>
      <c r="AI1002" s="68"/>
      <c r="AJ1002" s="68">
        <v>1500000</v>
      </c>
      <c r="AK1002" s="68"/>
      <c r="AL1002" s="68"/>
      <c r="AM1002" s="68">
        <v>294000</v>
      </c>
      <c r="AN1002" s="68">
        <v>636000</v>
      </c>
      <c r="AO1002" s="68"/>
      <c r="AP1002" s="68"/>
      <c r="AQ1002" s="68"/>
      <c r="AR1002" s="68">
        <v>48000</v>
      </c>
      <c r="AS1002" s="68"/>
      <c r="AT1002" s="68"/>
      <c r="AU1002" s="68"/>
      <c r="AV1002" s="68"/>
      <c r="AW1002" s="68">
        <v>244800</v>
      </c>
      <c r="AX1002" s="68">
        <v>122400</v>
      </c>
      <c r="AY1002" s="68"/>
      <c r="AZ1002" s="68">
        <v>83230</v>
      </c>
      <c r="BA1002" s="68">
        <v>180000</v>
      </c>
      <c r="BB1002" s="68"/>
      <c r="BC1002" s="68"/>
      <c r="BD1002" s="157"/>
      <c r="BE1002" s="5">
        <f>COUNTIF(AG1000:BD1000,"○")</f>
        <v>9</v>
      </c>
      <c r="BF1002" s="5">
        <f>SUM(AG1002:BD1002)</f>
        <v>3108430</v>
      </c>
      <c r="BH1002" s="9" t="s">
        <v>212</v>
      </c>
      <c r="BI1002" s="9" t="s">
        <v>519</v>
      </c>
      <c r="BJ1002" s="9" t="s">
        <v>190</v>
      </c>
    </row>
    <row r="1003" spans="1:62" ht="260.10000000000002" customHeight="1" x14ac:dyDescent="0.15">
      <c r="A1003" s="305" t="s">
        <v>519</v>
      </c>
      <c r="B1003" s="305" t="s">
        <v>190</v>
      </c>
      <c r="C1003" s="305" t="s">
        <v>212</v>
      </c>
      <c r="D1003" s="88" t="s">
        <v>601</v>
      </c>
      <c r="E1003" s="205"/>
      <c r="F1003" s="290"/>
      <c r="G1003" s="216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  <c r="V1003" s="125"/>
      <c r="W1003" s="125"/>
      <c r="X1003" s="125"/>
      <c r="Y1003" s="125"/>
      <c r="Z1003" s="125"/>
      <c r="AA1003" s="125"/>
      <c r="AB1003" s="125"/>
      <c r="AC1003" s="125"/>
      <c r="AD1003" s="217"/>
      <c r="AE1003" s="201"/>
      <c r="AF1003" s="201"/>
      <c r="AG1003" s="188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189"/>
      <c r="AT1003" s="189"/>
      <c r="AU1003" s="189"/>
      <c r="AV1003" s="189"/>
      <c r="AW1003" s="189"/>
      <c r="AX1003" s="189"/>
      <c r="AY1003" s="189"/>
      <c r="AZ1003" s="189"/>
      <c r="BA1003" s="189"/>
      <c r="BB1003" s="189"/>
      <c r="BC1003" s="189"/>
      <c r="BD1003" s="190"/>
      <c r="BE1003" s="5"/>
      <c r="BF1003" s="5"/>
      <c r="BH1003" s="9" t="s">
        <v>212</v>
      </c>
      <c r="BI1003" s="9" t="s">
        <v>519</v>
      </c>
      <c r="BJ1003" s="9" t="s">
        <v>190</v>
      </c>
    </row>
    <row r="1004" spans="1:62" ht="110.1" customHeight="1" x14ac:dyDescent="0.15">
      <c r="A1004" s="313" t="s">
        <v>520</v>
      </c>
      <c r="B1004" s="306" t="s">
        <v>191</v>
      </c>
      <c r="C1004" s="306" t="s">
        <v>212</v>
      </c>
      <c r="D1004" s="37" t="s">
        <v>548</v>
      </c>
      <c r="E1004" s="204"/>
      <c r="F1004" s="289"/>
      <c r="G1004" s="208"/>
      <c r="H1004" s="38" t="s">
        <v>561</v>
      </c>
      <c r="I1004" s="38"/>
      <c r="J1004" s="38" t="s">
        <v>561</v>
      </c>
      <c r="K1004" s="38"/>
      <c r="L1004" s="38"/>
      <c r="M1004" s="38" t="s">
        <v>561</v>
      </c>
      <c r="N1004" s="38" t="s">
        <v>561</v>
      </c>
      <c r="O1004" s="38"/>
      <c r="P1004" s="38"/>
      <c r="Q1004" s="38"/>
      <c r="R1004" s="38" t="s">
        <v>561</v>
      </c>
      <c r="S1004" s="38"/>
      <c r="T1004" s="38"/>
      <c r="U1004" s="38"/>
      <c r="V1004" s="38"/>
      <c r="W1004" s="38" t="s">
        <v>561</v>
      </c>
      <c r="X1004" s="38" t="s">
        <v>561</v>
      </c>
      <c r="Y1004" s="38"/>
      <c r="Z1004" s="38" t="s">
        <v>561</v>
      </c>
      <c r="AA1004" s="38" t="s">
        <v>561</v>
      </c>
      <c r="AB1004" s="38"/>
      <c r="AC1004" s="38"/>
      <c r="AD1004" s="209"/>
      <c r="AE1004" s="86"/>
      <c r="AF1004" s="86"/>
      <c r="AG1004" s="39"/>
      <c r="AH1004" s="38" t="s">
        <v>561</v>
      </c>
      <c r="AI1004" s="38"/>
      <c r="AJ1004" s="38" t="s">
        <v>561</v>
      </c>
      <c r="AK1004" s="38"/>
      <c r="AL1004" s="38" t="s">
        <v>572</v>
      </c>
      <c r="AM1004" s="38" t="s">
        <v>561</v>
      </c>
      <c r="AN1004" s="38" t="s">
        <v>561</v>
      </c>
      <c r="AO1004" s="38"/>
      <c r="AP1004" s="38"/>
      <c r="AQ1004" s="38"/>
      <c r="AR1004" s="38" t="s">
        <v>561</v>
      </c>
      <c r="AS1004" s="38"/>
      <c r="AT1004" s="38"/>
      <c r="AU1004" s="38"/>
      <c r="AV1004" s="38"/>
      <c r="AW1004" s="38" t="s">
        <v>561</v>
      </c>
      <c r="AX1004" s="38" t="s">
        <v>561</v>
      </c>
      <c r="AY1004" s="38"/>
      <c r="AZ1004" s="38" t="s">
        <v>561</v>
      </c>
      <c r="BA1004" s="38" t="s">
        <v>561</v>
      </c>
      <c r="BB1004" s="38"/>
      <c r="BC1004" s="38"/>
      <c r="BD1004" s="153"/>
      <c r="BE1004" s="1"/>
      <c r="BF1004" s="1"/>
      <c r="BH1004" s="9" t="s">
        <v>212</v>
      </c>
      <c r="BI1004" s="9" t="s">
        <v>520</v>
      </c>
      <c r="BJ1004" s="9" t="s">
        <v>191</v>
      </c>
    </row>
    <row r="1005" spans="1:62" ht="260.10000000000002" customHeight="1" x14ac:dyDescent="0.15">
      <c r="A1005" s="308" t="s">
        <v>520</v>
      </c>
      <c r="B1005" s="304" t="s">
        <v>191</v>
      </c>
      <c r="C1005" s="304" t="s">
        <v>212</v>
      </c>
      <c r="D1005" s="303" t="s">
        <v>628</v>
      </c>
      <c r="E1005" s="205"/>
      <c r="F1005" s="287">
        <f t="shared" ref="F1005:F1006" si="498">SUM(AG1005:BD1005)</f>
        <v>3453099</v>
      </c>
      <c r="G1005" s="210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211"/>
      <c r="AE1005" s="32"/>
      <c r="AF1005" s="32"/>
      <c r="AG1005" s="136"/>
      <c r="AH1005" s="47">
        <v>110160</v>
      </c>
      <c r="AI1005" s="47"/>
      <c r="AJ1005" s="47">
        <v>1500000</v>
      </c>
      <c r="AK1005" s="47"/>
      <c r="AL1005" s="47">
        <v>20900</v>
      </c>
      <c r="AM1005" s="47">
        <v>336000</v>
      </c>
      <c r="AN1005" s="47">
        <v>624000</v>
      </c>
      <c r="AO1005" s="47"/>
      <c r="AP1005" s="47"/>
      <c r="AQ1005" s="47"/>
      <c r="AR1005" s="47">
        <v>48000</v>
      </c>
      <c r="AS1005" s="47"/>
      <c r="AT1005" s="47"/>
      <c r="AU1005" s="47"/>
      <c r="AV1005" s="47"/>
      <c r="AW1005" s="47">
        <v>367200</v>
      </c>
      <c r="AX1005" s="47">
        <v>183600</v>
      </c>
      <c r="AY1005" s="47"/>
      <c r="AZ1005" s="47">
        <v>83239</v>
      </c>
      <c r="BA1005" s="47">
        <v>180000</v>
      </c>
      <c r="BB1005" s="47"/>
      <c r="BC1005" s="47"/>
      <c r="BD1005" s="78"/>
      <c r="BE1005" s="5"/>
      <c r="BF1005" s="5">
        <f>SUM(AG1005:BD1005)</f>
        <v>3453099</v>
      </c>
      <c r="BH1005" s="9" t="s">
        <v>212</v>
      </c>
      <c r="BI1005" s="9" t="s">
        <v>520</v>
      </c>
      <c r="BJ1005" s="9" t="s">
        <v>191</v>
      </c>
    </row>
    <row r="1006" spans="1:62" ht="260.10000000000002" customHeight="1" x14ac:dyDescent="0.15">
      <c r="A1006" s="309" t="s">
        <v>520</v>
      </c>
      <c r="B1006" s="304" t="s">
        <v>191</v>
      </c>
      <c r="C1006" s="304" t="s">
        <v>212</v>
      </c>
      <c r="D1006" s="35" t="s">
        <v>629</v>
      </c>
      <c r="E1006" s="205">
        <f t="shared" ref="E1006" si="499">COUNTIF(AG1004:BD1004,"○")</f>
        <v>10</v>
      </c>
      <c r="F1006" s="287">
        <f t="shared" si="498"/>
        <v>3248599</v>
      </c>
      <c r="G1006" s="210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211"/>
      <c r="AE1006" s="32"/>
      <c r="AF1006" s="32"/>
      <c r="AG1006" s="151"/>
      <c r="AH1006" s="132">
        <v>110160</v>
      </c>
      <c r="AI1006" s="132"/>
      <c r="AJ1006" s="132">
        <v>1500000</v>
      </c>
      <c r="AK1006" s="132"/>
      <c r="AL1006" s="132"/>
      <c r="AM1006" s="132">
        <v>336000</v>
      </c>
      <c r="AN1006" s="132">
        <v>624000</v>
      </c>
      <c r="AO1006" s="132"/>
      <c r="AP1006" s="132"/>
      <c r="AQ1006" s="132"/>
      <c r="AR1006" s="132">
        <v>48000</v>
      </c>
      <c r="AS1006" s="132"/>
      <c r="AT1006" s="132"/>
      <c r="AU1006" s="132"/>
      <c r="AV1006" s="132"/>
      <c r="AW1006" s="132">
        <v>244800</v>
      </c>
      <c r="AX1006" s="132">
        <v>122400</v>
      </c>
      <c r="AY1006" s="132"/>
      <c r="AZ1006" s="132">
        <v>83239</v>
      </c>
      <c r="BA1006" s="132">
        <v>180000</v>
      </c>
      <c r="BB1006" s="132"/>
      <c r="BC1006" s="132"/>
      <c r="BD1006" s="133"/>
      <c r="BE1006" s="5">
        <f>COUNTIF(AG1004:BD1004,"○")</f>
        <v>10</v>
      </c>
      <c r="BF1006" s="5">
        <f>SUM(AG1006:BD1006)</f>
        <v>3248599</v>
      </c>
      <c r="BH1006" s="9" t="s">
        <v>212</v>
      </c>
      <c r="BI1006" s="9" t="s">
        <v>520</v>
      </c>
      <c r="BJ1006" s="9" t="s">
        <v>191</v>
      </c>
    </row>
    <row r="1007" spans="1:62" ht="260.10000000000002" customHeight="1" x14ac:dyDescent="0.15">
      <c r="A1007" s="312" t="s">
        <v>520</v>
      </c>
      <c r="B1007" s="312" t="s">
        <v>191</v>
      </c>
      <c r="C1007" s="312" t="s">
        <v>212</v>
      </c>
      <c r="D1007" s="71" t="s">
        <v>601</v>
      </c>
      <c r="E1007" s="277"/>
      <c r="F1007" s="291"/>
      <c r="G1007" s="249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250"/>
      <c r="AE1007" s="2"/>
      <c r="AF1007" s="2"/>
      <c r="AG1007" s="191"/>
      <c r="AH1007" s="189"/>
      <c r="AI1007" s="189"/>
      <c r="AJ1007" s="189"/>
      <c r="AK1007" s="189"/>
      <c r="AL1007" s="189"/>
      <c r="AM1007" s="189"/>
      <c r="AN1007" s="189"/>
      <c r="AO1007" s="189"/>
      <c r="AP1007" s="189"/>
      <c r="AQ1007" s="189"/>
      <c r="AR1007" s="189"/>
      <c r="AS1007" s="189"/>
      <c r="AT1007" s="189"/>
      <c r="AU1007" s="189"/>
      <c r="AV1007" s="189"/>
      <c r="AW1007" s="189"/>
      <c r="AX1007" s="189"/>
      <c r="AY1007" s="189"/>
      <c r="AZ1007" s="189"/>
      <c r="BA1007" s="189"/>
      <c r="BB1007" s="189"/>
      <c r="BC1007" s="189"/>
      <c r="BD1007" s="192"/>
      <c r="BE1007" s="2"/>
      <c r="BF1007" s="3"/>
      <c r="BH1007" s="9" t="s">
        <v>212</v>
      </c>
      <c r="BI1007" s="9" t="s">
        <v>520</v>
      </c>
      <c r="BJ1007" s="9" t="s">
        <v>191</v>
      </c>
    </row>
    <row r="1008" spans="1:62" ht="260.10000000000002" customHeight="1" x14ac:dyDescent="0.15">
      <c r="A1008" s="49"/>
      <c r="B1008" s="90"/>
      <c r="C1008" s="90"/>
      <c r="D1008" s="104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102"/>
      <c r="AH1008" s="102"/>
      <c r="AI1008" s="102"/>
      <c r="AJ1008" s="102"/>
      <c r="AK1008" s="102"/>
      <c r="AL1008" s="102"/>
      <c r="AM1008" s="102"/>
      <c r="AN1008" s="102"/>
      <c r="AO1008" s="102"/>
      <c r="AP1008" s="102"/>
      <c r="AQ1008" s="102"/>
      <c r="AR1008" s="102"/>
      <c r="AS1008" s="102"/>
      <c r="AT1008" s="102"/>
      <c r="AU1008" s="102"/>
      <c r="AV1008" s="102"/>
      <c r="AW1008" s="102"/>
      <c r="AX1008" s="102"/>
      <c r="AY1008" s="102"/>
      <c r="AZ1008" s="102"/>
      <c r="BA1008" s="102"/>
      <c r="BB1008" s="102"/>
      <c r="BC1008" s="102"/>
      <c r="BD1008" s="102"/>
      <c r="BE1008" s="6"/>
      <c r="BF1008" s="6"/>
    </row>
    <row r="1009" spans="1:61" ht="260.10000000000002" customHeight="1" x14ac:dyDescent="0.15">
      <c r="A1009" s="49"/>
      <c r="B1009" s="90"/>
      <c r="C1009" s="90"/>
      <c r="D1009" s="296" t="s">
        <v>614</v>
      </c>
      <c r="E1009" s="297"/>
      <c r="F1009" s="300"/>
      <c r="G1009" s="280">
        <f>COUNTIF(G4:G1007,"○")</f>
        <v>136</v>
      </c>
      <c r="H1009" s="280">
        <f t="shared" ref="H1009:AD1009" si="500">COUNTIF(H4:H1007,"○")</f>
        <v>4</v>
      </c>
      <c r="I1009" s="280">
        <f t="shared" si="500"/>
        <v>18</v>
      </c>
      <c r="J1009" s="280">
        <f t="shared" si="500"/>
        <v>15</v>
      </c>
      <c r="K1009" s="280">
        <f t="shared" si="500"/>
        <v>5</v>
      </c>
      <c r="L1009" s="280">
        <f t="shared" si="500"/>
        <v>62</v>
      </c>
      <c r="M1009" s="280">
        <f t="shared" si="500"/>
        <v>38</v>
      </c>
      <c r="N1009" s="280">
        <f t="shared" si="500"/>
        <v>16</v>
      </c>
      <c r="O1009" s="280">
        <f t="shared" si="500"/>
        <v>22</v>
      </c>
      <c r="P1009" s="280">
        <f t="shared" si="500"/>
        <v>1</v>
      </c>
      <c r="Q1009" s="280">
        <f t="shared" si="500"/>
        <v>3</v>
      </c>
      <c r="R1009" s="280">
        <f t="shared" si="500"/>
        <v>43</v>
      </c>
      <c r="S1009" s="280">
        <f t="shared" si="500"/>
        <v>3</v>
      </c>
      <c r="T1009" s="280">
        <f t="shared" si="500"/>
        <v>1</v>
      </c>
      <c r="U1009" s="280">
        <f t="shared" si="500"/>
        <v>4</v>
      </c>
      <c r="V1009" s="280">
        <f t="shared" si="500"/>
        <v>4</v>
      </c>
      <c r="W1009" s="280">
        <f t="shared" si="500"/>
        <v>67</v>
      </c>
      <c r="X1009" s="280">
        <f t="shared" si="500"/>
        <v>5</v>
      </c>
      <c r="Y1009" s="280">
        <f t="shared" si="500"/>
        <v>1</v>
      </c>
      <c r="Z1009" s="280">
        <f t="shared" si="500"/>
        <v>4</v>
      </c>
      <c r="AA1009" s="280">
        <f t="shared" si="500"/>
        <v>160</v>
      </c>
      <c r="AB1009" s="280">
        <f t="shared" si="500"/>
        <v>1</v>
      </c>
      <c r="AC1009" s="280">
        <f t="shared" si="500"/>
        <v>16</v>
      </c>
      <c r="AD1009" s="280">
        <f t="shared" si="500"/>
        <v>6</v>
      </c>
      <c r="AE1009" s="280"/>
      <c r="AF1009" s="280"/>
      <c r="AG1009" s="102"/>
      <c r="AH1009" s="102"/>
      <c r="AI1009" s="102"/>
      <c r="AJ1009" s="102"/>
      <c r="AK1009" s="102"/>
      <c r="AL1009" s="102"/>
      <c r="AM1009" s="102"/>
      <c r="AN1009" s="102"/>
      <c r="AO1009" s="102"/>
      <c r="AP1009" s="102"/>
      <c r="AQ1009" s="102"/>
      <c r="AR1009" s="102"/>
      <c r="AS1009" s="102"/>
      <c r="AT1009" s="102"/>
      <c r="AU1009" s="102"/>
      <c r="AV1009" s="102"/>
      <c r="AW1009" s="102"/>
      <c r="AX1009" s="102"/>
      <c r="AY1009" s="102"/>
      <c r="AZ1009" s="102"/>
      <c r="BA1009" s="102"/>
      <c r="BB1009" s="102"/>
      <c r="BC1009" s="102"/>
      <c r="BD1009" s="102"/>
      <c r="BE1009" s="6"/>
      <c r="BF1009" s="6"/>
    </row>
    <row r="1010" spans="1:61" ht="260.10000000000002" customHeight="1" x14ac:dyDescent="0.15">
      <c r="A1010" s="49"/>
      <c r="B1010" s="90"/>
      <c r="C1010" s="90"/>
      <c r="D1010" s="296" t="s">
        <v>566</v>
      </c>
      <c r="E1010" s="298"/>
      <c r="F1010" s="301">
        <f>F1005+F1001+F997+F993+F989+F985+F981+F977+F973+F969+F965+F961+F957+F953+F949+F945+F941+F937+F933+F929+F925+F921+F917+F913+F909+F905+F901+F897+F893+F889+F885+F881+F877+F873+F869+F865+F861+F857+F853+F849+F845+F841+F837+F833+F829+F825+F821+F817+F813+F809+F805+F801+F797+F793+F789+F785+F781+F777+F773+F769+F765+F761+F757+F753+F749+F745+F741+F737+F733+F729+F725+F721+F717+F713+F709+F705+F701+F697+F693+F689+F685+F681+F677+F673+F669+F665+F661+F657+F653+F649+F645+F641+F637+F633+F629+F625+F621+F617+F613+F609+F605+F601+F597+F593+F589+F585+F581+F577+F573+F569+F565+F561+F557+F553+F549+F545+F541+F537+F533+F529+F525+F521+F517+F513+F509+F505+F501+F497+F493+F489+F485+F481+F477+F473+F469+F465+F461+F457+F453+F449+F445+F441+F437+F433+F429+F425+F421+F417+F413+F409+F405+F401+F397+F393+F389+F385+F381+F377+F373+F369+F365+F361+F357+F353+F349+F345+F341+F337+F333+F329+F325+F321+F317+F313+F309+F305+F301+F297+F293+F289+F285+F281+F277+F273+F269+F265+F261+F257+F253+F249+F245+F241+F237+F233+F229+F225+F221+F217+F213+F209+F205+F201+F197+F193+F189+F185+F181+F177+F173+F169+F165+F161+F157+F153+F149+F145+F141+F137+F133+F129+F125+F121+F117+F113+F109+F105+F101+F97+F93+F89+F85+F81+F77+F73+F69+F65+F61+F57+F53+F49+F45+F41+F37+F33+F29+F25+F21+F17+F13+F9+F5</f>
        <v>120603400</v>
      </c>
      <c r="G1010" s="301">
        <f>AG1010</f>
        <v>10960242</v>
      </c>
      <c r="H1010" s="301">
        <f t="shared" ref="H1010:AD1011" si="501">AH1010</f>
        <v>661260</v>
      </c>
      <c r="I1010" s="301">
        <f t="shared" si="501"/>
        <v>9916500</v>
      </c>
      <c r="J1010" s="301">
        <f t="shared" si="501"/>
        <v>19791500</v>
      </c>
      <c r="K1010" s="301">
        <f t="shared" si="501"/>
        <v>842400</v>
      </c>
      <c r="L1010" s="301">
        <f t="shared" si="501"/>
        <v>1096700</v>
      </c>
      <c r="M1010" s="301">
        <f t="shared" si="501"/>
        <v>4223490</v>
      </c>
      <c r="N1010" s="301">
        <f t="shared" si="501"/>
        <v>18878700</v>
      </c>
      <c r="O1010" s="301">
        <f t="shared" si="501"/>
        <v>1072500</v>
      </c>
      <c r="P1010" s="301">
        <f t="shared" si="501"/>
        <v>3743520</v>
      </c>
      <c r="Q1010" s="301">
        <f t="shared" si="501"/>
        <v>579750</v>
      </c>
      <c r="R1010" s="301">
        <f t="shared" si="501"/>
        <v>4912900</v>
      </c>
      <c r="S1010" s="301">
        <f t="shared" si="501"/>
        <v>469000</v>
      </c>
      <c r="T1010" s="301">
        <f t="shared" si="501"/>
        <v>198000</v>
      </c>
      <c r="U1010" s="301">
        <f t="shared" si="501"/>
        <v>7153080</v>
      </c>
      <c r="V1010" s="301">
        <f t="shared" si="501"/>
        <v>891000</v>
      </c>
      <c r="W1010" s="301">
        <f t="shared" si="501"/>
        <v>16225720</v>
      </c>
      <c r="X1010" s="301">
        <f t="shared" si="501"/>
        <v>1379200</v>
      </c>
      <c r="Y1010" s="301">
        <f t="shared" si="501"/>
        <v>133159</v>
      </c>
      <c r="Z1010" s="301">
        <f t="shared" si="501"/>
        <v>349069</v>
      </c>
      <c r="AA1010" s="301">
        <f t="shared" si="501"/>
        <v>15010410</v>
      </c>
      <c r="AB1010" s="301">
        <f t="shared" si="501"/>
        <v>422000</v>
      </c>
      <c r="AC1010" s="301">
        <f t="shared" si="501"/>
        <v>1351900</v>
      </c>
      <c r="AD1010" s="301">
        <f t="shared" si="501"/>
        <v>341400</v>
      </c>
      <c r="AE1010" s="279"/>
      <c r="AF1010" s="279"/>
      <c r="AG1010" s="103">
        <f t="shared" ref="AG1010:BD1010" si="502">AG1005+AG1001+AG997+AG993+AG989+AG985+AG981+AG977+AG973+AG969+AG965+AG961+AG957+AG953+AG949+AG945+AG941+AG937+AG933+AG929+AG925+AG921+AG917+AG913+AG909+AG905+AG901+AG897+AG893+AG889+AG885+AG881+AG877+AG873+AG869+AG865+AG861+AG857+AG853+AG849+AG845+AG841+AG837+AG833+AG829+AG825+AG821+AG817+AG813+AG809+AG805+AG801+AG797+AG793+AG789+AG785+AG781+AG777+AG773+AG769+AG765+AG761+AG757+AG753+AG749+AG745+AG741+AG737+AG733+AG729+AG725+AG721+AG717+AG713+AG709+AG705+AG701+AG697+AG693+AG689+AG685+AG681+AG677+AG673+AG669+AG665+AG661+AG657+AG653+AG649+AG645+AG641+AG637+AG633+AG629+AG625+AG621+AG617+AG613+AG609+AG605+AG601+AG597+AG593+AG589+AG585+AG581+AG577+AG573+AG569+AG565+AG561+AG557+AG553+AG549+AG545+AG541+AG537+AG533+AG529+AG525+AG521+AG517+AG513+AG509+AG505+AG501+AG497+AG493+AG489+AG485+AG481+AG477+AG473+AG469+AG465+AG461+AG457+AG453+AG449+AG445+AG441+AG437+AG433+AG429+AG425+AG421+AG417+AG413+AG409+AG405+AG401+AG397+AG393+AG389+AG385+AG381+AG377+AG373+AG369+AG365+AG361+AG357+AG353+AG349+AG345+AG341+AG337+AG333+AG329+AG325+AG321+AG317+AG313+AG309+AG305+AG301+AG297+AG293+AG289+AG285+AG281+AG277+AG273+AG269+AG265+AG261+AG257+AG253+AG249+AG245+AG241+AG237+AG233+AG229+AG225+AG221+AG217+AG213+AG209+AG205+AG201+AG197+AG193+AG189+AG185+AG181+AG177+AG173+AG169+AG165+AG161+AG157+AG153+AG149+AG145+AG141+AG137+AG133+AG129+AG125+AG121+AG117+AG113+AG109+AG105+AG101+AG97+AG93+AG89+AG85+AG81+AG77+AG73+AG69+AG65+AG61+AG57+AG53+AG49+AG45+AG41+AG37+AG33+AG29+AG25+AG21+AG17+AG13+AG9+AG5</f>
        <v>10960242</v>
      </c>
      <c r="AH1010" s="103">
        <f t="shared" si="502"/>
        <v>661260</v>
      </c>
      <c r="AI1010" s="103">
        <f t="shared" si="502"/>
        <v>9916500</v>
      </c>
      <c r="AJ1010" s="103">
        <f t="shared" si="502"/>
        <v>19791500</v>
      </c>
      <c r="AK1010" s="103">
        <f t="shared" si="502"/>
        <v>842400</v>
      </c>
      <c r="AL1010" s="103">
        <f t="shared" si="502"/>
        <v>1096700</v>
      </c>
      <c r="AM1010" s="103">
        <f t="shared" si="502"/>
        <v>4223490</v>
      </c>
      <c r="AN1010" s="103">
        <f t="shared" si="502"/>
        <v>18878700</v>
      </c>
      <c r="AO1010" s="103">
        <f t="shared" si="502"/>
        <v>1072500</v>
      </c>
      <c r="AP1010" s="103">
        <f t="shared" si="502"/>
        <v>3743520</v>
      </c>
      <c r="AQ1010" s="103">
        <f t="shared" si="502"/>
        <v>579750</v>
      </c>
      <c r="AR1010" s="103">
        <f t="shared" si="502"/>
        <v>4912900</v>
      </c>
      <c r="AS1010" s="103">
        <f t="shared" si="502"/>
        <v>469000</v>
      </c>
      <c r="AT1010" s="103">
        <f t="shared" si="502"/>
        <v>198000</v>
      </c>
      <c r="AU1010" s="103">
        <f t="shared" si="502"/>
        <v>7153080</v>
      </c>
      <c r="AV1010" s="103">
        <f t="shared" si="502"/>
        <v>891000</v>
      </c>
      <c r="AW1010" s="103">
        <f t="shared" si="502"/>
        <v>16225720</v>
      </c>
      <c r="AX1010" s="103">
        <f t="shared" si="502"/>
        <v>1379200</v>
      </c>
      <c r="AY1010" s="103">
        <f t="shared" si="502"/>
        <v>133159</v>
      </c>
      <c r="AZ1010" s="103">
        <f t="shared" si="502"/>
        <v>349069</v>
      </c>
      <c r="BA1010" s="103">
        <f t="shared" si="502"/>
        <v>15010410</v>
      </c>
      <c r="BB1010" s="103">
        <f t="shared" si="502"/>
        <v>422000</v>
      </c>
      <c r="BC1010" s="103">
        <f t="shared" si="502"/>
        <v>1351900</v>
      </c>
      <c r="BD1010" s="103">
        <f t="shared" si="502"/>
        <v>341400</v>
      </c>
      <c r="BE1010" s="91"/>
      <c r="BF1010" s="103">
        <f>BF1005+BF1001+BF997+BF993+BF989+BF985+BF981+BF977+BF973+BF969+BF965+BF961+BF957+BF953+BF949+BF945+BF941+BF937+BF933+BF929+BF925+BF921+BF917+BF913+BF909+BF905+BF901+BF897+BF893+BF889+BF885+BF881+BF877+BF873+BF869+BF865+BF861+BF857+BF853+BF849+BF845+BF841+BF837+BF833+BF829+BF825+BF821+BF817+BF813+BF809+BF805+BF801+BF797+BF793+BF789+BF785+BF781+BF777+BF773+BF769+BF765+BF761+BF757+BF753+BF749+BF745+BF741+BF737+BF733+BF729+BF725+BF721+BF717+BF713+BF709+BF705+BF701+BF697+BF693+BF689+BF685+BF681+BF677+BF673+BF669+BF665+BF661+BF657+BF653+BF649+BF645+BF641+BF637+BF633+BF629+BF625+BF621+BF617+BF613+BF609+BF605+BF601+BF597+BF593+BF589+BF585+BF581+BF577+BF573+BF569+BF565+BF561+BF557+BF553+BF549+BF545+BF541+BF537+BF533+BF529+BF525+BF521+BF517+BF513+BF509+BF505+BF501+BF497+BF493+BF489+BF485+BF481+BF477+BF473+BF469+BF465+BF461+BF457+BF453+BF449+BF445+BF441+BF437+BF433+BF429+BF425+BF421+BF417+BF413+BF409+BF405+BF401+BF397+BF393+BF389+BF385+BF381+BF377+BF373+BF369+BF365+BF361+BF357+BF353+BF349+BF345+BF341+BF337+BF333+BF329+BF325+BF321+BF317+BF313+BF309+BF305+BF301+BF297+BF293+BF289+BF285+BF281+BF277+BF273+BF269+BF265+BF261+BF257+BF253+BF249+BF245+BF241+BF237+BF233+BF229+BF225+BF221+BF217+BF213+BF209+BF205+BF201+BF197+BF193+BF189+BF185+BF181+BF177+BF173+BF169+BF165+BF161+BF157+BF153+BF149+BF145+BF141+BF137+BF133+BF129+BF125+BF121+BF117+BF113+BF109+BF105+BF101+BF97+BF93+BF89+BF85+BF81+BF77+BF73+BF69+BF65+BF61+BF57+BF53+BF49+BF45+BF41+BF37+BF33+BF29+BF25+BF21+BF17+BF13+BF9+BF5</f>
        <v>120603400</v>
      </c>
      <c r="BG1010" s="14"/>
      <c r="BH1010" s="11"/>
      <c r="BI1010" s="11"/>
    </row>
    <row r="1011" spans="1:61" ht="260.10000000000002" customHeight="1" x14ac:dyDescent="0.15">
      <c r="A1011" s="49"/>
      <c r="B1011" s="90"/>
      <c r="C1011" s="90"/>
      <c r="D1011" s="296" t="s">
        <v>567</v>
      </c>
      <c r="E1011" s="299"/>
      <c r="F1011" s="301">
        <f>F1006+F1002+F998+F994+F990+F986+F982+F978+F974+F970+F966+F962+F958+F954+F950+F946+F942+F938+F934+F930+F926+F922+F918+F914+F910+F906+F902+F898+F894+F890+F886+F882+F878+F874+F870+F866+F862+F858+F854+F850+F846+F842+F838+F834+F830+F826+F822+F818+F814+F810+F806+F802+F798+F794+F790+F786+F782+F778+F774+F770+F766+F762+F758+F754+F750+F746+F742+F738+F734+F730+F726+F722+F718+F714+F710+F706+F702+F698+F694+F690+F686+F682+F678+F674+F670+F666+F662+F658+F654+F650+F646+F642+F638+F634+F630+F626+F622+F618+F614+F610+F606+F602+F598+F594+F590+F586+F582+F578+F574+F570+F566+F562+F558+F554+F550+F546+F542+F538+F534+F530+F526+F522+F518+F514+F510+F506+F502+F498+F494+F490+F486+F482+F478+F474+F470+F466+F462+F458+F454+F450+F446+F442+F438+F434+F430+F426+F422+F418+F414+F410+F406+F402+F398+F394+F390+F386+F382+F378+F374+F370+F366+F362+F358+F354+F350+F346+F342+F338+F334+F330+F326+F322+F318+F314+F310+F306+F302+F298+F294+F290+F286+F282+F278+F274+F270+F266+F262+F258+F254+F250+F246+F242+F238+F234+F230+F226+F222+F218+F214+F210+F206+F202+F198+F194+F190+F186+F182+F178+F174+F170+F166+F162+F158+F154+F150+F146+F142+F138+F134+F130+F126+F122+F118+F114+F110+F106+F102+F98+F94+F90+F86+F82+F78+F74+F70+F66+F62+F58+F54+F50+F46+F42+F38+F34+F30+F26+F22+F18+F14+F10+F6</f>
        <v>125053973</v>
      </c>
      <c r="G1011" s="301">
        <f>AG1011</f>
        <v>11265276</v>
      </c>
      <c r="H1011" s="301">
        <f t="shared" si="501"/>
        <v>661260</v>
      </c>
      <c r="I1011" s="301">
        <f t="shared" si="501"/>
        <v>0</v>
      </c>
      <c r="J1011" s="301">
        <f t="shared" si="501"/>
        <v>20763900</v>
      </c>
      <c r="K1011" s="301">
        <f t="shared" si="501"/>
        <v>1040400</v>
      </c>
      <c r="L1011" s="301">
        <f t="shared" si="501"/>
        <v>3956150</v>
      </c>
      <c r="M1011" s="301">
        <f t="shared" si="501"/>
        <v>4344070</v>
      </c>
      <c r="N1011" s="301">
        <f t="shared" si="501"/>
        <v>19437060</v>
      </c>
      <c r="O1011" s="301">
        <f t="shared" si="501"/>
        <v>1138500</v>
      </c>
      <c r="P1011" s="301">
        <f t="shared" si="501"/>
        <v>3743520</v>
      </c>
      <c r="Q1011" s="301">
        <f t="shared" si="501"/>
        <v>579750</v>
      </c>
      <c r="R1011" s="301">
        <f t="shared" si="501"/>
        <v>12980740</v>
      </c>
      <c r="S1011" s="301">
        <f t="shared" si="501"/>
        <v>469000</v>
      </c>
      <c r="T1011" s="301">
        <f t="shared" si="501"/>
        <v>198000</v>
      </c>
      <c r="U1011" s="301">
        <f t="shared" si="501"/>
        <v>7347780</v>
      </c>
      <c r="V1011" s="301">
        <f t="shared" si="501"/>
        <v>891000</v>
      </c>
      <c r="W1011" s="301">
        <f t="shared" si="501"/>
        <v>16585632</v>
      </c>
      <c r="X1011" s="301">
        <f t="shared" si="501"/>
        <v>1144600</v>
      </c>
      <c r="Y1011" s="301">
        <f t="shared" si="501"/>
        <v>148856</v>
      </c>
      <c r="Z1011" s="301">
        <f t="shared" si="501"/>
        <v>349069</v>
      </c>
      <c r="AA1011" s="301">
        <f t="shared" si="501"/>
        <v>16017710</v>
      </c>
      <c r="AB1011" s="301">
        <f t="shared" si="501"/>
        <v>422000</v>
      </c>
      <c r="AC1011" s="301">
        <f t="shared" si="501"/>
        <v>1224300</v>
      </c>
      <c r="AD1011" s="301">
        <f t="shared" si="501"/>
        <v>345400</v>
      </c>
      <c r="AE1011" s="279"/>
      <c r="AF1011" s="279"/>
      <c r="AG1011" s="103">
        <f t="shared" ref="AG1011:BD1011" si="503">AG1006+AG1002+AG998+AG994+AG990+AG986+AG982+AG978+AG974+AG970+AG966+AG962+AG958+AG954+AG950+AG946+AG942+AG938+AG934+AG930+AG926+AG922+AG918+AG914+AG910+AG906+AG902+AG898+AG894+AG890+AG886+AG882+AG878+AG874+AG870+AG866+AG862+AG858+AG854+AG850+AG846+AG842+AG838+AG834+AG830+AG826+AG822+AG818+AG814+AG810+AG806+AG802+AG798+AG794+AG790+AG786+AG782+AG778+AG774+AG770+AG766+AG762+AG758+AG754+AG750+AG746+AG742+AG738+AG734+AG730+AG726+AG722+AG718+AG714+AG710+AG706+AG702+AG698+AG694+AG690+AG686+AG682+AG678+AG674+AG670+AG666+AG662+AG658+AG654+AG650+AG646+AG642+AG638+AG634+AG630+AG626+AG622+AG618+AG614+AG610+AG606+AG602+AG598+AG594+AG590+AG586+AG582+AG578+AG574+AG570+AG566+AG562+AG558+AG554+AG550+AG546+AG542+AG538+AG534+AG530+AG526+AG522+AG518+AG514+AG510+AG506+AG502+AG498+AG494+AG490+AG486+AG482+AG478+AG474+AG470+AG466+AG462+AG458+AG454+AG450+AG446+AG442+AG438+AG434+AG430+AG426+AG422+AG418+AG414+AG410+AG406+AG402+AG398+AG394+AG390+AG386+AG382+AG378+AG374+AG370+AG366+AG362+AG358+AG354+AG350+AG346+AG342+AG338+AG334+AG330+AG326+AG322+AG318+AG314+AG310+AG306+AG302+AG298+AG294+AG290+AG286+AG282+AG278+AG274+AG270+AG266+AG262+AG258+AG254+AG250+AG246+AG242+AG238+AG234+AG230+AG226+AG222+AG218+AG214+AG210+AG206+AG202+AG198+AG194+AG190+AG186+AG182+AG178+AG174+AG170+AG166+AG162+AG158+AG154+AG150+AG146+AG142+AG138+AG134+AG130+AG126+AG122+AG118+AG114+AG110+AG106+AG102+AG98+AG94+AG90+AG86+AG82+AG78+AG74+AG70+AG66+AG62+AG58+AG54+AG50+AG46+AG42+AG38+AG34+AG30+AG26+AG22+AG18+AG14+AG10+AG6</f>
        <v>11265276</v>
      </c>
      <c r="AH1011" s="103">
        <f t="shared" si="503"/>
        <v>661260</v>
      </c>
      <c r="AI1011" s="103">
        <f t="shared" si="503"/>
        <v>0</v>
      </c>
      <c r="AJ1011" s="103">
        <f t="shared" si="503"/>
        <v>20763900</v>
      </c>
      <c r="AK1011" s="103">
        <f t="shared" si="503"/>
        <v>1040400</v>
      </c>
      <c r="AL1011" s="103">
        <f t="shared" si="503"/>
        <v>3956150</v>
      </c>
      <c r="AM1011" s="103">
        <f t="shared" si="503"/>
        <v>4344070</v>
      </c>
      <c r="AN1011" s="103">
        <f t="shared" si="503"/>
        <v>19437060</v>
      </c>
      <c r="AO1011" s="103">
        <f t="shared" si="503"/>
        <v>1138500</v>
      </c>
      <c r="AP1011" s="103">
        <f t="shared" si="503"/>
        <v>3743520</v>
      </c>
      <c r="AQ1011" s="103">
        <f t="shared" si="503"/>
        <v>579750</v>
      </c>
      <c r="AR1011" s="103">
        <f t="shared" si="503"/>
        <v>12980740</v>
      </c>
      <c r="AS1011" s="103">
        <f t="shared" si="503"/>
        <v>469000</v>
      </c>
      <c r="AT1011" s="103">
        <f t="shared" si="503"/>
        <v>198000</v>
      </c>
      <c r="AU1011" s="103">
        <f t="shared" si="503"/>
        <v>7347780</v>
      </c>
      <c r="AV1011" s="103">
        <f t="shared" si="503"/>
        <v>891000</v>
      </c>
      <c r="AW1011" s="103">
        <f t="shared" si="503"/>
        <v>16585632</v>
      </c>
      <c r="AX1011" s="103">
        <f t="shared" si="503"/>
        <v>1144600</v>
      </c>
      <c r="AY1011" s="103">
        <f t="shared" si="503"/>
        <v>148856</v>
      </c>
      <c r="AZ1011" s="103">
        <f t="shared" si="503"/>
        <v>349069</v>
      </c>
      <c r="BA1011" s="103">
        <f t="shared" si="503"/>
        <v>16017710</v>
      </c>
      <c r="BB1011" s="103">
        <f t="shared" si="503"/>
        <v>422000</v>
      </c>
      <c r="BC1011" s="103">
        <f t="shared" si="503"/>
        <v>1224300</v>
      </c>
      <c r="BD1011" s="103">
        <f t="shared" si="503"/>
        <v>345400</v>
      </c>
      <c r="BE1011" s="103"/>
      <c r="BF1011" s="103">
        <f>BF1006+BF1002+BF998+BF994+BF990+BF986+BF982+BF978+BF974+BF970+BF966+BF962+BF958+BF954+BF950+BF946+BF942+BF938+BF934+BF930+BF926+BF922+BF918+BF914+BF910+BF906+BF902+BF898+BF894+BF890+BF886+BF882+BF878+BF874+BF870+BF866+BF862+BF858+BF854+BF850+BF846+BF842+BF838+BF834+BF830+BF826+BF822+BF818+BF814+BF810+BF806+BF802+BF798+BF794+BF790+BF786+BF782+BF778+BF774+BF770+BF766+BF762+BF758+BF754+BF750+BF746+BF742+BF738+BF734+BF730+BF726+BF722+BF718+BF714+BF710+BF706+BF702+BF698+BF694+BF690+BF686+BF682+BF678+BF674+BF670+BF666+BF662+BF658+BF654+BF650+BF646+BF642+BF638+BF634+BF630+BF626+BF622+BF618+BF614+BF610+BF606+BF602+BF598+BF594+BF590+BF586+BF582+BF578+BF574+BF570+BF566+BF562+BF558+BF554+BF550+BF546+BF542+BF538+BF534+BF530+BF526+BF522+BF518+BF514+BF510+BF506+BF502+BF498+BF494+BF490+BF486+BF482+BF478+BF474+BF470+BF466+BF462+BF458+BF454+BF450+BF446+BF442+BF438+BF434+BF430+BF426+BF422+BF418+BF414+BF410+BF406+BF402+BF398+BF394+BF390+BF386+BF382+BF378+BF374+BF370+BF366+BF362+BF358+BF354+BF350+BF346+BF342+BF338+BF334+BF330+BF326+BF322+BF318+BF314+BF310+BF306+BF302+BF298+BF294+BF290+BF286+BF282+BF278+BF274+BF270+BF266+BF262+BF258+BF254+BF250+BF246+BF242+BF238+BF234+BF230+BF226+BF222+BF218+BF214+BF210+BF206+BF202+BF198+BF194+BF190+BF186+BF182+BF178+BF174+BF170+BF166+BF162+BF158+BF154+BF150+BF146+BF142+BF138+BF134+BF130+BF126+BF122+BF118+BF114+BF110+BF106+BF102+BF98+BF94+BF90+BF86+BF82+BF78+BF74+BF70+BF66+BF62+BF58+BF54+BF50+BF46+BF42+BF38+BF34+BF30+BF26+BF22+BF18+BF14+BF10+BF6</f>
        <v>125053973</v>
      </c>
      <c r="BG1011" s="14"/>
      <c r="BH1011" s="11"/>
      <c r="BI1011" s="11"/>
    </row>
    <row r="1012" spans="1:61" ht="99.95" customHeight="1" x14ac:dyDescent="0.15">
      <c r="A1012" s="50"/>
      <c r="B1012" s="51"/>
      <c r="C1012" s="51"/>
      <c r="D1012" s="90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3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4"/>
      <c r="BH1012" s="11"/>
      <c r="BI1012" s="11"/>
    </row>
    <row r="1013" spans="1:61" ht="141.6" customHeight="1" x14ac:dyDescent="0.15"/>
    <row r="1014" spans="1:61" ht="141.6" customHeight="1" x14ac:dyDescent="0.15"/>
    <row r="1015" spans="1:61" s="8" customFormat="1" ht="141.6" customHeight="1" x14ac:dyDescent="0.15"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10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17"/>
    </row>
    <row r="1016" spans="1:61" s="8" customFormat="1" ht="141.6" customHeight="1" x14ac:dyDescent="0.15"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10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17"/>
    </row>
    <row r="1017" spans="1:61" s="8" customFormat="1" ht="141.6" customHeight="1" x14ac:dyDescent="0.15"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10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17"/>
    </row>
    <row r="1018" spans="1:61" s="8" customFormat="1" ht="141.6" customHeight="1" x14ac:dyDescent="0.15"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10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17"/>
    </row>
    <row r="1019" spans="1:61" s="8" customFormat="1" ht="141.6" customHeight="1" x14ac:dyDescent="0.15"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10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17"/>
    </row>
    <row r="1020" spans="1:61" s="8" customFormat="1" ht="141.6" customHeight="1" x14ac:dyDescent="0.15"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10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17"/>
    </row>
    <row r="1021" spans="1:61" s="8" customFormat="1" ht="141.6" customHeight="1" x14ac:dyDescent="0.15"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10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17"/>
    </row>
    <row r="1022" spans="1:61" s="8" customFormat="1" ht="141.6" customHeight="1" x14ac:dyDescent="0.15"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10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17"/>
    </row>
    <row r="1023" spans="1:61" s="8" customFormat="1" ht="141.6" customHeight="1" x14ac:dyDescent="0.15"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10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17"/>
    </row>
  </sheetData>
  <autoFilter ref="A2:BD1011"/>
  <mergeCells count="746">
    <mergeCell ref="A784:A787"/>
    <mergeCell ref="B784:B787"/>
    <mergeCell ref="C784:C787"/>
    <mergeCell ref="A916:A919"/>
    <mergeCell ref="B916:B919"/>
    <mergeCell ref="C916:C919"/>
    <mergeCell ref="A952:A955"/>
    <mergeCell ref="B952:B955"/>
    <mergeCell ref="C952:C955"/>
    <mergeCell ref="C812:C815"/>
    <mergeCell ref="B812:B815"/>
    <mergeCell ref="A812:A815"/>
    <mergeCell ref="C788:C791"/>
    <mergeCell ref="B788:B791"/>
    <mergeCell ref="A788:A791"/>
    <mergeCell ref="A792:A795"/>
    <mergeCell ref="B792:B795"/>
    <mergeCell ref="C792:C795"/>
    <mergeCell ref="C796:C799"/>
    <mergeCell ref="B796:B799"/>
    <mergeCell ref="A796:A799"/>
    <mergeCell ref="A800:A803"/>
    <mergeCell ref="B800:B803"/>
    <mergeCell ref="C800:C803"/>
    <mergeCell ref="A24:A27"/>
    <mergeCell ref="B24:B27"/>
    <mergeCell ref="C24:C27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56:A59"/>
    <mergeCell ref="B56:B59"/>
    <mergeCell ref="C56:C59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A40:A43"/>
    <mergeCell ref="B40:B43"/>
    <mergeCell ref="C40:C43"/>
    <mergeCell ref="A44:A47"/>
    <mergeCell ref="B44:B47"/>
    <mergeCell ref="C44:C47"/>
    <mergeCell ref="A48:A51"/>
    <mergeCell ref="B48:B51"/>
    <mergeCell ref="C48:C51"/>
    <mergeCell ref="A52:A55"/>
    <mergeCell ref="B52:B55"/>
    <mergeCell ref="C52:C55"/>
    <mergeCell ref="A60:A63"/>
    <mergeCell ref="B60:B63"/>
    <mergeCell ref="C60:C63"/>
    <mergeCell ref="A64:A67"/>
    <mergeCell ref="B64:B67"/>
    <mergeCell ref="C64:C67"/>
    <mergeCell ref="A68:A71"/>
    <mergeCell ref="B68:B71"/>
    <mergeCell ref="C68:C71"/>
    <mergeCell ref="C72:C75"/>
    <mergeCell ref="B72:B75"/>
    <mergeCell ref="A72:A75"/>
    <mergeCell ref="C76:C79"/>
    <mergeCell ref="B76:B79"/>
    <mergeCell ref="A76:A79"/>
    <mergeCell ref="A80:A83"/>
    <mergeCell ref="B80:B83"/>
    <mergeCell ref="C80:C83"/>
    <mergeCell ref="C84:C87"/>
    <mergeCell ref="B84:B87"/>
    <mergeCell ref="A84:A87"/>
    <mergeCell ref="A88:A91"/>
    <mergeCell ref="B88:B91"/>
    <mergeCell ref="C88:C91"/>
    <mergeCell ref="C92:C95"/>
    <mergeCell ref="B92:B95"/>
    <mergeCell ref="A92:A95"/>
    <mergeCell ref="A96:A99"/>
    <mergeCell ref="B96:B99"/>
    <mergeCell ref="C96:C99"/>
    <mergeCell ref="C100:C103"/>
    <mergeCell ref="B100:B103"/>
    <mergeCell ref="A100:A103"/>
    <mergeCell ref="A104:A107"/>
    <mergeCell ref="B104:B107"/>
    <mergeCell ref="C104:C107"/>
    <mergeCell ref="C112:C115"/>
    <mergeCell ref="B112:B115"/>
    <mergeCell ref="A112:A115"/>
    <mergeCell ref="A116:A119"/>
    <mergeCell ref="B116:B119"/>
    <mergeCell ref="C116:C119"/>
    <mergeCell ref="A108:A111"/>
    <mergeCell ref="B108:B111"/>
    <mergeCell ref="C108:C111"/>
    <mergeCell ref="C120:C123"/>
    <mergeCell ref="B120:B123"/>
    <mergeCell ref="A120:A123"/>
    <mergeCell ref="A124:A127"/>
    <mergeCell ref="B124:B127"/>
    <mergeCell ref="C124:C127"/>
    <mergeCell ref="C128:C131"/>
    <mergeCell ref="B128:B131"/>
    <mergeCell ref="A128:A131"/>
    <mergeCell ref="A132:A135"/>
    <mergeCell ref="B132:B135"/>
    <mergeCell ref="C132:C135"/>
    <mergeCell ref="C136:C139"/>
    <mergeCell ref="B136:B139"/>
    <mergeCell ref="A136:A139"/>
    <mergeCell ref="C140:C143"/>
    <mergeCell ref="B140:B143"/>
    <mergeCell ref="A140:A143"/>
    <mergeCell ref="A144:A147"/>
    <mergeCell ref="B144:B147"/>
    <mergeCell ref="C144:C147"/>
    <mergeCell ref="C148:C151"/>
    <mergeCell ref="B148:B151"/>
    <mergeCell ref="A148:A151"/>
    <mergeCell ref="A152:A155"/>
    <mergeCell ref="B152:B155"/>
    <mergeCell ref="C152:C155"/>
    <mergeCell ref="C156:C159"/>
    <mergeCell ref="B156:B159"/>
    <mergeCell ref="A156:A159"/>
    <mergeCell ref="A160:A163"/>
    <mergeCell ref="B160:B163"/>
    <mergeCell ref="C160:C163"/>
    <mergeCell ref="C164:C167"/>
    <mergeCell ref="B164:B167"/>
    <mergeCell ref="A164:A167"/>
    <mergeCell ref="A168:A171"/>
    <mergeCell ref="B168:B171"/>
    <mergeCell ref="C168:C171"/>
    <mergeCell ref="C172:C175"/>
    <mergeCell ref="B172:B175"/>
    <mergeCell ref="A172:A175"/>
    <mergeCell ref="A176:A179"/>
    <mergeCell ref="B176:B179"/>
    <mergeCell ref="C176:C179"/>
    <mergeCell ref="A192:A195"/>
    <mergeCell ref="B192:B195"/>
    <mergeCell ref="C192:C195"/>
    <mergeCell ref="A196:A199"/>
    <mergeCell ref="B196:B199"/>
    <mergeCell ref="C196:C199"/>
    <mergeCell ref="B200:B203"/>
    <mergeCell ref="C200:C203"/>
    <mergeCell ref="A200:A203"/>
    <mergeCell ref="C180:C183"/>
    <mergeCell ref="B180:B183"/>
    <mergeCell ref="A180:A183"/>
    <mergeCell ref="A184:A187"/>
    <mergeCell ref="B184:B187"/>
    <mergeCell ref="C184:C187"/>
    <mergeCell ref="C188:C191"/>
    <mergeCell ref="B188:B191"/>
    <mergeCell ref="A188:A191"/>
    <mergeCell ref="C204:C207"/>
    <mergeCell ref="B204:B207"/>
    <mergeCell ref="A204:A207"/>
    <mergeCell ref="C208:C211"/>
    <mergeCell ref="B208:B211"/>
    <mergeCell ref="A208:A211"/>
    <mergeCell ref="A212:A215"/>
    <mergeCell ref="B212:B215"/>
    <mergeCell ref="C212:C215"/>
    <mergeCell ref="A216:A219"/>
    <mergeCell ref="B216:B219"/>
    <mergeCell ref="C216:C219"/>
    <mergeCell ref="C220:C223"/>
    <mergeCell ref="B220:B223"/>
    <mergeCell ref="A220:A223"/>
    <mergeCell ref="A224:A227"/>
    <mergeCell ref="B224:B227"/>
    <mergeCell ref="C224:C227"/>
    <mergeCell ref="A228:A231"/>
    <mergeCell ref="B228:B231"/>
    <mergeCell ref="C228:C231"/>
    <mergeCell ref="C232:C235"/>
    <mergeCell ref="B232:B235"/>
    <mergeCell ref="A232:A235"/>
    <mergeCell ref="C236:C239"/>
    <mergeCell ref="B236:B239"/>
    <mergeCell ref="A236:A239"/>
    <mergeCell ref="A240:A243"/>
    <mergeCell ref="B240:B243"/>
    <mergeCell ref="C240:C243"/>
    <mergeCell ref="A244:A247"/>
    <mergeCell ref="B244:B247"/>
    <mergeCell ref="C244:C247"/>
    <mergeCell ref="C248:C251"/>
    <mergeCell ref="B248:B251"/>
    <mergeCell ref="A248:A251"/>
    <mergeCell ref="C252:C255"/>
    <mergeCell ref="B252:B255"/>
    <mergeCell ref="A252:A255"/>
    <mergeCell ref="A256:A259"/>
    <mergeCell ref="B256:B259"/>
    <mergeCell ref="C256:C259"/>
    <mergeCell ref="C260:C263"/>
    <mergeCell ref="B260:B263"/>
    <mergeCell ref="A260:A263"/>
    <mergeCell ref="A264:A267"/>
    <mergeCell ref="B264:B267"/>
    <mergeCell ref="C264:C267"/>
    <mergeCell ref="C268:C271"/>
    <mergeCell ref="B268:B271"/>
    <mergeCell ref="A268:A271"/>
    <mergeCell ref="A272:A275"/>
    <mergeCell ref="B272:B275"/>
    <mergeCell ref="C272:C275"/>
    <mergeCell ref="C276:C279"/>
    <mergeCell ref="B276:B279"/>
    <mergeCell ref="A276:A279"/>
    <mergeCell ref="C280:C283"/>
    <mergeCell ref="B280:B283"/>
    <mergeCell ref="A280:A283"/>
    <mergeCell ref="A284:A287"/>
    <mergeCell ref="B284:B287"/>
    <mergeCell ref="C284:C287"/>
    <mergeCell ref="C288:C291"/>
    <mergeCell ref="B288:B291"/>
    <mergeCell ref="A288:A291"/>
    <mergeCell ref="A292:A295"/>
    <mergeCell ref="B292:B295"/>
    <mergeCell ref="C292:C295"/>
    <mergeCell ref="A296:A299"/>
    <mergeCell ref="B296:B299"/>
    <mergeCell ref="C296:C299"/>
    <mergeCell ref="C300:C303"/>
    <mergeCell ref="B300:B303"/>
    <mergeCell ref="A300:A303"/>
    <mergeCell ref="A304:A307"/>
    <mergeCell ref="B304:B307"/>
    <mergeCell ref="C304:C307"/>
    <mergeCell ref="C308:C311"/>
    <mergeCell ref="B308:B311"/>
    <mergeCell ref="A308:A311"/>
    <mergeCell ref="A312:A315"/>
    <mergeCell ref="B312:B315"/>
    <mergeCell ref="C312:C315"/>
    <mergeCell ref="C320:C323"/>
    <mergeCell ref="B320:B323"/>
    <mergeCell ref="A320:A323"/>
    <mergeCell ref="A324:A327"/>
    <mergeCell ref="B324:B327"/>
    <mergeCell ref="C324:C327"/>
    <mergeCell ref="A316:A319"/>
    <mergeCell ref="B316:B319"/>
    <mergeCell ref="C316:C319"/>
    <mergeCell ref="C328:C331"/>
    <mergeCell ref="B328:B331"/>
    <mergeCell ref="A328:A331"/>
    <mergeCell ref="A332:A335"/>
    <mergeCell ref="B332:B335"/>
    <mergeCell ref="C332:C335"/>
    <mergeCell ref="C336:C339"/>
    <mergeCell ref="B336:B339"/>
    <mergeCell ref="A336:A339"/>
    <mergeCell ref="A340:A343"/>
    <mergeCell ref="B340:B343"/>
    <mergeCell ref="C340:C343"/>
    <mergeCell ref="A344:A347"/>
    <mergeCell ref="B344:B347"/>
    <mergeCell ref="C344:C347"/>
    <mergeCell ref="A348:A351"/>
    <mergeCell ref="B348:B351"/>
    <mergeCell ref="C348:C351"/>
    <mergeCell ref="A352:A355"/>
    <mergeCell ref="B352:B355"/>
    <mergeCell ref="C352:C355"/>
    <mergeCell ref="A356:A359"/>
    <mergeCell ref="B356:B359"/>
    <mergeCell ref="C356:C359"/>
    <mergeCell ref="C360:C363"/>
    <mergeCell ref="B360:B363"/>
    <mergeCell ref="A360:A363"/>
    <mergeCell ref="A364:A367"/>
    <mergeCell ref="B364:B367"/>
    <mergeCell ref="C364:C367"/>
    <mergeCell ref="C368:C371"/>
    <mergeCell ref="B368:B371"/>
    <mergeCell ref="A368:A371"/>
    <mergeCell ref="A372:A375"/>
    <mergeCell ref="B372:B375"/>
    <mergeCell ref="C372:C375"/>
    <mergeCell ref="A376:A379"/>
    <mergeCell ref="B376:B379"/>
    <mergeCell ref="C376:C379"/>
    <mergeCell ref="A380:A383"/>
    <mergeCell ref="B380:B383"/>
    <mergeCell ref="C380:C383"/>
    <mergeCell ref="C384:C387"/>
    <mergeCell ref="B384:B387"/>
    <mergeCell ref="A384:A387"/>
    <mergeCell ref="A388:A391"/>
    <mergeCell ref="B388:B391"/>
    <mergeCell ref="C388:C391"/>
    <mergeCell ref="A392:A395"/>
    <mergeCell ref="B392:B395"/>
    <mergeCell ref="C392:C395"/>
    <mergeCell ref="C396:C399"/>
    <mergeCell ref="B396:B399"/>
    <mergeCell ref="A396:A399"/>
    <mergeCell ref="A400:A403"/>
    <mergeCell ref="B400:B403"/>
    <mergeCell ref="C400:C403"/>
    <mergeCell ref="C404:C407"/>
    <mergeCell ref="B404:B407"/>
    <mergeCell ref="A404:A407"/>
    <mergeCell ref="A408:A411"/>
    <mergeCell ref="B408:B411"/>
    <mergeCell ref="C408:C411"/>
    <mergeCell ref="C412:C415"/>
    <mergeCell ref="B412:B415"/>
    <mergeCell ref="A412:A415"/>
    <mergeCell ref="A416:A419"/>
    <mergeCell ref="B416:B419"/>
    <mergeCell ref="C416:C419"/>
    <mergeCell ref="C420:C423"/>
    <mergeCell ref="B420:B423"/>
    <mergeCell ref="A420:A423"/>
    <mergeCell ref="A424:A427"/>
    <mergeCell ref="B424:B427"/>
    <mergeCell ref="C424:C427"/>
    <mergeCell ref="C428:C431"/>
    <mergeCell ref="B428:B431"/>
    <mergeCell ref="A428:A431"/>
    <mergeCell ref="A432:A435"/>
    <mergeCell ref="B432:B435"/>
    <mergeCell ref="C432:C435"/>
    <mergeCell ref="C436:C439"/>
    <mergeCell ref="B436:B439"/>
    <mergeCell ref="A436:A439"/>
    <mergeCell ref="A440:A443"/>
    <mergeCell ref="B440:B443"/>
    <mergeCell ref="C440:C443"/>
    <mergeCell ref="C444:C447"/>
    <mergeCell ref="B444:B447"/>
    <mergeCell ref="A444:A447"/>
    <mergeCell ref="C448:C451"/>
    <mergeCell ref="B448:B451"/>
    <mergeCell ref="A448:A451"/>
    <mergeCell ref="A452:A455"/>
    <mergeCell ref="B452:B455"/>
    <mergeCell ref="C452:C455"/>
    <mergeCell ref="C456:C459"/>
    <mergeCell ref="B456:B459"/>
    <mergeCell ref="A456:A459"/>
    <mergeCell ref="A460:A463"/>
    <mergeCell ref="B460:B463"/>
    <mergeCell ref="C460:C463"/>
    <mergeCell ref="A464:A467"/>
    <mergeCell ref="B464:B467"/>
    <mergeCell ref="C464:C467"/>
    <mergeCell ref="C468:C471"/>
    <mergeCell ref="B468:B471"/>
    <mergeCell ref="A468:A471"/>
    <mergeCell ref="A472:A475"/>
    <mergeCell ref="B472:B475"/>
    <mergeCell ref="C472:C475"/>
    <mergeCell ref="C476:C479"/>
    <mergeCell ref="B476:B479"/>
    <mergeCell ref="A476:A479"/>
    <mergeCell ref="A480:A483"/>
    <mergeCell ref="B480:B483"/>
    <mergeCell ref="C480:C483"/>
    <mergeCell ref="C484:C487"/>
    <mergeCell ref="B484:B487"/>
    <mergeCell ref="A484:A487"/>
    <mergeCell ref="A488:A491"/>
    <mergeCell ref="B488:B491"/>
    <mergeCell ref="C488:C491"/>
    <mergeCell ref="C492:C495"/>
    <mergeCell ref="B492:B495"/>
    <mergeCell ref="A492:A495"/>
    <mergeCell ref="A496:A499"/>
    <mergeCell ref="B496:B499"/>
    <mergeCell ref="C496:C499"/>
    <mergeCell ref="C500:C503"/>
    <mergeCell ref="B500:B503"/>
    <mergeCell ref="A500:A503"/>
    <mergeCell ref="A504:A507"/>
    <mergeCell ref="B504:B507"/>
    <mergeCell ref="C504:C507"/>
    <mergeCell ref="C508:C511"/>
    <mergeCell ref="B508:B511"/>
    <mergeCell ref="A508:A511"/>
    <mergeCell ref="A512:A515"/>
    <mergeCell ref="B512:B515"/>
    <mergeCell ref="C512:C515"/>
    <mergeCell ref="C516:C519"/>
    <mergeCell ref="B516:B519"/>
    <mergeCell ref="A516:A519"/>
    <mergeCell ref="A520:A523"/>
    <mergeCell ref="B520:B523"/>
    <mergeCell ref="C520:C523"/>
    <mergeCell ref="C524:C527"/>
    <mergeCell ref="A524:A527"/>
    <mergeCell ref="B524:B527"/>
    <mergeCell ref="C528:C531"/>
    <mergeCell ref="B528:B531"/>
    <mergeCell ref="A528:A531"/>
    <mergeCell ref="A532:A535"/>
    <mergeCell ref="B532:B535"/>
    <mergeCell ref="C532:C535"/>
    <mergeCell ref="C536:C539"/>
    <mergeCell ref="B536:B539"/>
    <mergeCell ref="A536:A539"/>
    <mergeCell ref="A540:A543"/>
    <mergeCell ref="B540:B543"/>
    <mergeCell ref="C540:C543"/>
    <mergeCell ref="A568:A571"/>
    <mergeCell ref="B568:B571"/>
    <mergeCell ref="C568:C571"/>
    <mergeCell ref="A544:A547"/>
    <mergeCell ref="B544:B547"/>
    <mergeCell ref="C544:C547"/>
    <mergeCell ref="A548:A551"/>
    <mergeCell ref="B548:B551"/>
    <mergeCell ref="C548:C551"/>
    <mergeCell ref="A552:A555"/>
    <mergeCell ref="B552:B555"/>
    <mergeCell ref="C552:C555"/>
    <mergeCell ref="A556:A559"/>
    <mergeCell ref="B556:B559"/>
    <mergeCell ref="C556:C559"/>
    <mergeCell ref="C560:C563"/>
    <mergeCell ref="B560:B563"/>
    <mergeCell ref="A560:A563"/>
    <mergeCell ref="C564:C567"/>
    <mergeCell ref="B564:B567"/>
    <mergeCell ref="A564:A567"/>
    <mergeCell ref="C572:C575"/>
    <mergeCell ref="B572:B575"/>
    <mergeCell ref="A572:A575"/>
    <mergeCell ref="A576:A579"/>
    <mergeCell ref="B576:B579"/>
    <mergeCell ref="C576:C579"/>
    <mergeCell ref="A596:A599"/>
    <mergeCell ref="B596:B599"/>
    <mergeCell ref="C596:C599"/>
    <mergeCell ref="A592:A595"/>
    <mergeCell ref="B592:B595"/>
    <mergeCell ref="C592:C595"/>
    <mergeCell ref="A580:A583"/>
    <mergeCell ref="B580:B583"/>
    <mergeCell ref="C580:C583"/>
    <mergeCell ref="A584:A587"/>
    <mergeCell ref="B584:B587"/>
    <mergeCell ref="C584:C587"/>
    <mergeCell ref="A588:A591"/>
    <mergeCell ref="B588:B591"/>
    <mergeCell ref="C588:C591"/>
    <mergeCell ref="A604:A607"/>
    <mergeCell ref="B604:B607"/>
    <mergeCell ref="C604:C607"/>
    <mergeCell ref="C608:C611"/>
    <mergeCell ref="B608:B611"/>
    <mergeCell ref="A608:A611"/>
    <mergeCell ref="A600:A603"/>
    <mergeCell ref="B600:B603"/>
    <mergeCell ref="C600:C603"/>
    <mergeCell ref="A612:A615"/>
    <mergeCell ref="B612:B615"/>
    <mergeCell ref="C612:C615"/>
    <mergeCell ref="C616:C619"/>
    <mergeCell ref="B616:B619"/>
    <mergeCell ref="A616:A619"/>
    <mergeCell ref="A620:A623"/>
    <mergeCell ref="B620:B623"/>
    <mergeCell ref="C620:C623"/>
    <mergeCell ref="C624:C627"/>
    <mergeCell ref="B624:B627"/>
    <mergeCell ref="A624:A627"/>
    <mergeCell ref="A628:A631"/>
    <mergeCell ref="B628:B631"/>
    <mergeCell ref="C628:C631"/>
    <mergeCell ref="C632:C635"/>
    <mergeCell ref="B632:B635"/>
    <mergeCell ref="A632:A635"/>
    <mergeCell ref="C636:C639"/>
    <mergeCell ref="B636:B639"/>
    <mergeCell ref="A636:A651"/>
    <mergeCell ref="B640:B643"/>
    <mergeCell ref="C640:C643"/>
    <mergeCell ref="C644:C647"/>
    <mergeCell ref="B644:B647"/>
    <mergeCell ref="B648:B651"/>
    <mergeCell ref="C648:C651"/>
    <mergeCell ref="A656:A659"/>
    <mergeCell ref="B656:B659"/>
    <mergeCell ref="C656:C659"/>
    <mergeCell ref="A660:A663"/>
    <mergeCell ref="B660:B663"/>
    <mergeCell ref="C660:C663"/>
    <mergeCell ref="A652:A655"/>
    <mergeCell ref="B652:B655"/>
    <mergeCell ref="C652:C655"/>
    <mergeCell ref="C664:C667"/>
    <mergeCell ref="B664:B667"/>
    <mergeCell ref="A664:A667"/>
    <mergeCell ref="A668:A671"/>
    <mergeCell ref="B668:B671"/>
    <mergeCell ref="C668:C671"/>
    <mergeCell ref="A672:A675"/>
    <mergeCell ref="B672:B675"/>
    <mergeCell ref="C672:C675"/>
    <mergeCell ref="A676:A679"/>
    <mergeCell ref="B676:B679"/>
    <mergeCell ref="C676:C679"/>
    <mergeCell ref="C680:C683"/>
    <mergeCell ref="B680:B683"/>
    <mergeCell ref="A680:A683"/>
    <mergeCell ref="A684:A699"/>
    <mergeCell ref="B684:B687"/>
    <mergeCell ref="C684:C687"/>
    <mergeCell ref="B688:B691"/>
    <mergeCell ref="C688:C691"/>
    <mergeCell ref="C692:C695"/>
    <mergeCell ref="B692:B695"/>
    <mergeCell ref="B696:B699"/>
    <mergeCell ref="C696:C699"/>
    <mergeCell ref="A700:A703"/>
    <mergeCell ref="B700:B703"/>
    <mergeCell ref="C700:C703"/>
    <mergeCell ref="C704:C707"/>
    <mergeCell ref="B704:B707"/>
    <mergeCell ref="A704:A707"/>
    <mergeCell ref="A708:A711"/>
    <mergeCell ref="B708:B711"/>
    <mergeCell ref="C708:C711"/>
    <mergeCell ref="A748:A751"/>
    <mergeCell ref="B748:B751"/>
    <mergeCell ref="C748:C751"/>
    <mergeCell ref="A728:A731"/>
    <mergeCell ref="B728:B731"/>
    <mergeCell ref="C728:C731"/>
    <mergeCell ref="C736:C739"/>
    <mergeCell ref="B736:B739"/>
    <mergeCell ref="A736:A739"/>
    <mergeCell ref="A740:A743"/>
    <mergeCell ref="B740:B743"/>
    <mergeCell ref="C740:C743"/>
    <mergeCell ref="C744:C747"/>
    <mergeCell ref="B744:B747"/>
    <mergeCell ref="A744:A747"/>
    <mergeCell ref="A732:A735"/>
    <mergeCell ref="B732:B735"/>
    <mergeCell ref="C732:C735"/>
    <mergeCell ref="A780:A783"/>
    <mergeCell ref="B780:B783"/>
    <mergeCell ref="C780:C783"/>
    <mergeCell ref="C752:C755"/>
    <mergeCell ref="B752:B755"/>
    <mergeCell ref="A752:A755"/>
    <mergeCell ref="A756:A759"/>
    <mergeCell ref="B756:B759"/>
    <mergeCell ref="C756:C759"/>
    <mergeCell ref="C760:C763"/>
    <mergeCell ref="B760:B763"/>
    <mergeCell ref="A760:A763"/>
    <mergeCell ref="A764:A767"/>
    <mergeCell ref="B764:B767"/>
    <mergeCell ref="C764:C767"/>
    <mergeCell ref="C768:C771"/>
    <mergeCell ref="B768:B771"/>
    <mergeCell ref="A768:A771"/>
    <mergeCell ref="A772:A775"/>
    <mergeCell ref="B772:B775"/>
    <mergeCell ref="C772:C775"/>
    <mergeCell ref="C776:C779"/>
    <mergeCell ref="B776:B779"/>
    <mergeCell ref="A776:A779"/>
    <mergeCell ref="C804:C807"/>
    <mergeCell ref="B804:B807"/>
    <mergeCell ref="A804:A807"/>
    <mergeCell ref="A808:A811"/>
    <mergeCell ref="B808:B811"/>
    <mergeCell ref="C808:C811"/>
    <mergeCell ref="A844:A847"/>
    <mergeCell ref="B844:B847"/>
    <mergeCell ref="C844:C847"/>
    <mergeCell ref="A816:A819"/>
    <mergeCell ref="B816:B819"/>
    <mergeCell ref="C816:C819"/>
    <mergeCell ref="A820:A823"/>
    <mergeCell ref="B820:B823"/>
    <mergeCell ref="C820:C823"/>
    <mergeCell ref="C824:C827"/>
    <mergeCell ref="B824:B827"/>
    <mergeCell ref="A824:A827"/>
    <mergeCell ref="A828:A831"/>
    <mergeCell ref="B828:B831"/>
    <mergeCell ref="C828:C831"/>
    <mergeCell ref="C832:C835"/>
    <mergeCell ref="B832:B835"/>
    <mergeCell ref="A832:A835"/>
    <mergeCell ref="A836:A839"/>
    <mergeCell ref="B836:B839"/>
    <mergeCell ref="C836:C839"/>
    <mergeCell ref="C840:C843"/>
    <mergeCell ref="B840:B843"/>
    <mergeCell ref="A840:A843"/>
    <mergeCell ref="A876:A879"/>
    <mergeCell ref="B876:B879"/>
    <mergeCell ref="C876:C879"/>
    <mergeCell ref="C848:C851"/>
    <mergeCell ref="B848:B851"/>
    <mergeCell ref="A848:A851"/>
    <mergeCell ref="A852:A855"/>
    <mergeCell ref="B852:B855"/>
    <mergeCell ref="C852:C855"/>
    <mergeCell ref="C856:C859"/>
    <mergeCell ref="B856:B859"/>
    <mergeCell ref="A856:A859"/>
    <mergeCell ref="A860:A863"/>
    <mergeCell ref="B860:B863"/>
    <mergeCell ref="C860:C863"/>
    <mergeCell ref="C864:C867"/>
    <mergeCell ref="B864:B867"/>
    <mergeCell ref="A864:A867"/>
    <mergeCell ref="A868:A871"/>
    <mergeCell ref="B868:B871"/>
    <mergeCell ref="C868:C871"/>
    <mergeCell ref="C872:C875"/>
    <mergeCell ref="B872:B875"/>
    <mergeCell ref="A872:A875"/>
    <mergeCell ref="C908:C911"/>
    <mergeCell ref="B908:B911"/>
    <mergeCell ref="A908:A911"/>
    <mergeCell ref="C880:C883"/>
    <mergeCell ref="B880:B883"/>
    <mergeCell ref="A880:A883"/>
    <mergeCell ref="A884:A887"/>
    <mergeCell ref="B884:B887"/>
    <mergeCell ref="C884:C887"/>
    <mergeCell ref="A888:A891"/>
    <mergeCell ref="B888:B891"/>
    <mergeCell ref="C888:C891"/>
    <mergeCell ref="C892:C895"/>
    <mergeCell ref="B892:B895"/>
    <mergeCell ref="A892:A895"/>
    <mergeCell ref="A896:A899"/>
    <mergeCell ref="B896:B899"/>
    <mergeCell ref="C896:C899"/>
    <mergeCell ref="C900:C903"/>
    <mergeCell ref="B900:B903"/>
    <mergeCell ref="A900:A903"/>
    <mergeCell ref="A904:A907"/>
    <mergeCell ref="B904:B907"/>
    <mergeCell ref="C904:C907"/>
    <mergeCell ref="C940:C943"/>
    <mergeCell ref="B940:B943"/>
    <mergeCell ref="A940:A943"/>
    <mergeCell ref="C912:C915"/>
    <mergeCell ref="B912:B915"/>
    <mergeCell ref="A912:A915"/>
    <mergeCell ref="A920:A923"/>
    <mergeCell ref="B920:B923"/>
    <mergeCell ref="C920:C923"/>
    <mergeCell ref="A924:A927"/>
    <mergeCell ref="B924:B927"/>
    <mergeCell ref="C924:C927"/>
    <mergeCell ref="C928:C931"/>
    <mergeCell ref="B928:B931"/>
    <mergeCell ref="A928:A931"/>
    <mergeCell ref="A932:A935"/>
    <mergeCell ref="B932:B935"/>
    <mergeCell ref="C932:C935"/>
    <mergeCell ref="A936:A939"/>
    <mergeCell ref="B936:B939"/>
    <mergeCell ref="C936:C939"/>
    <mergeCell ref="A972:A975"/>
    <mergeCell ref="B972:B975"/>
    <mergeCell ref="C972:C975"/>
    <mergeCell ref="A944:A947"/>
    <mergeCell ref="B944:B947"/>
    <mergeCell ref="C944:C947"/>
    <mergeCell ref="C948:C951"/>
    <mergeCell ref="B948:B951"/>
    <mergeCell ref="A948:A951"/>
    <mergeCell ref="A956:A959"/>
    <mergeCell ref="B956:B959"/>
    <mergeCell ref="C956:C959"/>
    <mergeCell ref="C960:C963"/>
    <mergeCell ref="B960:B963"/>
    <mergeCell ref="A960:A963"/>
    <mergeCell ref="A964:A967"/>
    <mergeCell ref="B964:B967"/>
    <mergeCell ref="C964:C967"/>
    <mergeCell ref="C968:C971"/>
    <mergeCell ref="B968:B971"/>
    <mergeCell ref="A968:A971"/>
    <mergeCell ref="C1004:C1007"/>
    <mergeCell ref="B1004:B1007"/>
    <mergeCell ref="A1004:A1007"/>
    <mergeCell ref="C976:C979"/>
    <mergeCell ref="B976:B979"/>
    <mergeCell ref="A976:A979"/>
    <mergeCell ref="A980:A983"/>
    <mergeCell ref="B980:B983"/>
    <mergeCell ref="C980:C983"/>
    <mergeCell ref="C984:C987"/>
    <mergeCell ref="B984:B987"/>
    <mergeCell ref="A984:A987"/>
    <mergeCell ref="A988:A991"/>
    <mergeCell ref="B988:B991"/>
    <mergeCell ref="C988:C991"/>
    <mergeCell ref="A992:A995"/>
    <mergeCell ref="B992:B995"/>
    <mergeCell ref="C992:C995"/>
    <mergeCell ref="C996:C999"/>
    <mergeCell ref="B996:B999"/>
    <mergeCell ref="A996:A999"/>
    <mergeCell ref="A1000:A1003"/>
    <mergeCell ref="B1000:B1003"/>
    <mergeCell ref="C1000:C1003"/>
    <mergeCell ref="B712:B715"/>
    <mergeCell ref="B716:B719"/>
    <mergeCell ref="C716:C719"/>
    <mergeCell ref="A712:A719"/>
    <mergeCell ref="A720:A723"/>
    <mergeCell ref="B720:B723"/>
    <mergeCell ref="C720:C723"/>
    <mergeCell ref="C724:C727"/>
    <mergeCell ref="B724:B727"/>
    <mergeCell ref="A724:A727"/>
    <mergeCell ref="C712:C715"/>
  </mergeCells>
  <phoneticPr fontId="1"/>
  <pageMargins left="0.9055118110236221" right="0.39370078740157483" top="0.55118110236220474" bottom="0.15748031496062992" header="0.31496062992125984" footer="0.31496062992125984"/>
  <pageSetup paperSize="8" scale="10" orientation="landscape" r:id="rId1"/>
  <headerFooter>
    <oddHeader>&amp;L&amp;72参考資料１&amp;C&amp;72&amp;A&amp;R&amp;72単位：円　（令和5年5月31時点 ）</oddHeader>
    <oddFooter>&amp;C&amp;72&amp;P/&amp;N</oddFooter>
  </headerFooter>
  <rowBreaks count="31" manualBreakCount="31">
    <brk id="35" max="8" man="1"/>
    <brk id="67" max="8" man="1"/>
    <brk id="99" max="8" man="1"/>
    <brk id="131" max="8" man="1"/>
    <brk id="163" max="8" man="1"/>
    <brk id="195" max="8" man="1"/>
    <brk id="227" max="8" man="1"/>
    <brk id="259" max="8" man="1"/>
    <brk id="291" max="8" man="1"/>
    <brk id="323" max="8" man="1"/>
    <brk id="355" max="8" man="1"/>
    <brk id="387" max="8" man="1"/>
    <brk id="419" max="8" man="1"/>
    <brk id="451" max="8" man="1"/>
    <brk id="483" max="8" man="1"/>
    <brk id="515" max="8" man="1"/>
    <brk id="547" max="8" man="1"/>
    <brk id="579" max="8" man="1"/>
    <brk id="611" max="8" man="1"/>
    <brk id="643" max="8" man="1"/>
    <brk id="675" max="8" man="1"/>
    <brk id="707" max="8" man="1"/>
    <brk id="739" max="8" man="1"/>
    <brk id="771" max="8" man="1"/>
    <brk id="803" max="8" man="1"/>
    <brk id="835" max="8" man="1"/>
    <brk id="867" max="8" man="1"/>
    <brk id="899" max="8" man="1"/>
    <brk id="931" max="8" man="1"/>
    <brk id="963" max="8" man="1"/>
    <brk id="995" max="8" man="1"/>
  </rowBreaks>
  <colBreaks count="1" manualBreakCount="1">
    <brk id="32" max="10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令和4年度、令和5年度の各業務の契約状況</vt:lpstr>
      <vt:lpstr>Sheet1</vt:lpstr>
      <vt:lpstr>Sheet3</vt:lpstr>
      <vt:lpstr>Sheet2</vt:lpstr>
      <vt:lpstr>Sheet4</vt:lpstr>
      <vt:lpstr>'令和4年度、令和5年度の各業務の契約状況'!Print_Area</vt:lpstr>
      <vt:lpstr>'令和4年度、令和5年度の各業務の契約状況'!Print_Titles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2023-06-23T07:28:31Z</dcterms:created>
  <dcterms:modified xsi:type="dcterms:W3CDTF">2023-07-21T08:17:28Z</dcterms:modified>
</cp:coreProperties>
</file>